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8_{7FC8C172-DFDE-455E-9208-792F0108DEEF}" xr6:coauthVersionLast="47" xr6:coauthVersionMax="47" xr10:uidLastSave="{00000000-0000-0000-0000-000000000000}"/>
  <bookViews>
    <workbookView xWindow="-25320" yWindow="240" windowWidth="25440" windowHeight="15390" tabRatio="957" firstSheet="2" activeTab="2" xr2:uid="{2F0BD3C3-3DED-41D9-8C37-0B9F1CC0C743}"/>
  </bookViews>
  <sheets>
    <sheet name="Funding Profile" sheetId="7" state="hidden" r:id="rId1"/>
    <sheet name="People Involved" sheetId="8" state="hidden" r:id="rId2"/>
    <sheet name="DRL" sheetId="9" r:id="rId3"/>
    <sheet name="H1B Fees Funding" sheetId="1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9" l="1"/>
  <c r="I8" i="9" s="1"/>
  <c r="F8" i="9"/>
  <c r="H7" i="9"/>
  <c r="I7" i="9" s="1"/>
  <c r="F7" i="9"/>
  <c r="H6" i="9"/>
  <c r="I6" i="9" s="1"/>
  <c r="G6" i="9"/>
  <c r="E6" i="9"/>
  <c r="D6" i="9"/>
  <c r="C6" i="9"/>
  <c r="F6" i="9" s="1"/>
  <c r="B6" i="9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<sst xmlns="http://schemas.openxmlformats.org/spreadsheetml/2006/main" count="71" uniqueCount="51">
  <si>
    <t>CUI//SP-BUD</t>
  </si>
  <si>
    <t>(Dollars in Millions)</t>
  </si>
  <si>
    <t>FY 2024
Request</t>
  </si>
  <si>
    <t>Amount</t>
  </si>
  <si>
    <t>Percent</t>
  </si>
  <si>
    <t>Total</t>
  </si>
  <si>
    <t>FY 2022
Actual</t>
  </si>
  <si>
    <t xml:space="preserve"> </t>
  </si>
  <si>
    <t>Controlled by: National Science Foundation, Office of Budget, Finance, and Award Management, Division of Budget (DoB)</t>
  </si>
  <si>
    <t>EDU Funding Profile</t>
  </si>
  <si>
    <t>FY 2021
Actual
Estimate</t>
  </si>
  <si>
    <t>FY 2022
Estimate</t>
  </si>
  <si>
    <t>FY 2023
Estimate</t>
  </si>
  <si>
    <t>Statistics for Competitive Awards:</t>
  </si>
  <si>
    <t>Number of Proposals</t>
  </si>
  <si>
    <t>Number of New Awards</t>
  </si>
  <si>
    <t>Regular Appropriation</t>
  </si>
  <si>
    <t>ARP</t>
  </si>
  <si>
    <t>Funding Rate</t>
  </si>
  <si>
    <t>TBD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</si>
  <si>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</si>
  <si>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</si>
  <si>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</si>
  <si>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</si>
  <si>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</si>
  <si>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</si>
  <si>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EDU Activities</t>
  </si>
  <si>
    <t>FY 2021
ARP Actual
Estimate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</si>
  <si>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</si>
  <si>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</si>
  <si>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</si>
  <si>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</si>
  <si>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</si>
  <si>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</si>
  <si>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</si>
  <si>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</si>
  <si>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DRL Funding</t>
  </si>
  <si>
    <t>Research</t>
  </si>
  <si>
    <t>Education</t>
  </si>
  <si>
    <t>H-1B Nonimmigrant Petitioner Fees Funding</t>
  </si>
  <si>
    <t>FY 2023 
Request</t>
  </si>
  <si>
    <t>Change over
FY 2023 Request</t>
  </si>
  <si>
    <t>Disaster Relief Supplemental</t>
  </si>
  <si>
    <t>Base</t>
  </si>
  <si>
    <t>FY 2023 Estimate Total</t>
  </si>
  <si>
    <t>FY 2023 Estimate
Base</t>
  </si>
  <si>
    <r>
      <t>FY 2022
Actual</t>
    </r>
    <r>
      <rPr>
        <vertAlign val="superscript"/>
        <sz val="9"/>
        <color theme="1"/>
        <rFont val="Open Sans"/>
      </rPr>
      <t>1</t>
    </r>
  </si>
  <si>
    <r>
      <t>Change over
FY 2023 
Base Total</t>
    </r>
    <r>
      <rPr>
        <vertAlign val="superscript"/>
        <sz val="9"/>
        <color theme="1"/>
        <rFont val="Open Sans"/>
      </rPr>
      <t>2</t>
    </r>
  </si>
  <si>
    <t>CHIPS 
and
Science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</si>
  <si>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>Does not capture funding provided by the American Rescue Plan supplemental appropriation.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</si>
  <si>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>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</si>
</sst>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  <family val="2"/>
    </font>
    <font>
      <b/>
      <i/>
      <sz val="9"/>
      <color theme="0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sz val="9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right" wrapText="1"/>
    </xf>
    <xf numFmtId="0" fontId="5" fillId="0" borderId="2" xfId="2" applyFont="1" applyBorder="1" applyAlignment="1">
      <alignment horizontal="center" wrapText="1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9" fillId="0" borderId="0" xfId="0" applyFont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>
      <alignment horizontal="right" wrapText="1"/>
    </xf>
    <xf numFmtId="0" fontId="10" fillId="0" borderId="10" xfId="0" applyFont="1" applyBorder="1" applyAlignment="1">
      <alignment horizontal="right" wrapText="1"/>
    </xf>
    <xf numFmtId="0" fontId="10" fillId="0" borderId="5" xfId="0" applyFont="1" applyBorder="1" applyAlignment="1" applyProtection="1">
      <alignment horizontal="center" wrapText="1"/>
      <protection locked="0"/>
    </xf>
    <xf numFmtId="0" fontId="5" fillId="0" borderId="9" xfId="2" applyFont="1" applyBorder="1" applyAlignment="1">
      <alignment horizontal="right" wrapText="1"/>
    </xf>
    <xf numFmtId="0" fontId="10" fillId="0" borderId="0" xfId="0" applyFont="1" applyProtection="1">
      <protection locked="0"/>
    </xf>
    <xf numFmtId="0" fontId="10" fillId="0" borderId="0" xfId="0" applyFont="1" applyAlignment="1">
      <alignment horizontal="right" wrapText="1"/>
    </xf>
    <xf numFmtId="0" fontId="10" fillId="0" borderId="8" xfId="0" applyFont="1" applyBorder="1" applyAlignment="1">
      <alignment horizontal="right" wrapText="1"/>
    </xf>
    <xf numFmtId="0" fontId="5" fillId="0" borderId="11" xfId="2" applyFont="1" applyBorder="1" applyAlignment="1">
      <alignment horizontal="right" wrapText="1"/>
    </xf>
    <xf numFmtId="0" fontId="5" fillId="0" borderId="0" xfId="2" applyFont="1" applyAlignment="1">
      <alignment horizontal="center" wrapText="1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5" fillId="0" borderId="12" xfId="2" applyFont="1" applyBorder="1" applyAlignment="1">
      <alignment horizontal="right" wrapText="1"/>
    </xf>
    <xf numFmtId="0" fontId="10" fillId="0" borderId="3" xfId="0" applyFont="1" applyBorder="1" applyAlignment="1">
      <alignment horizontal="center"/>
    </xf>
    <xf numFmtId="0" fontId="12" fillId="0" borderId="6" xfId="0" applyFont="1" applyBorder="1" applyAlignment="1" applyProtection="1">
      <alignment vertical="top"/>
      <protection locked="0"/>
    </xf>
    <xf numFmtId="164" fontId="12" fillId="0" borderId="6" xfId="0" applyNumberFormat="1" applyFont="1" applyBorder="1" applyAlignment="1" applyProtection="1">
      <alignment horizontal="right" vertical="top"/>
      <protection locked="0"/>
    </xf>
    <xf numFmtId="164" fontId="12" fillId="0" borderId="14" xfId="0" applyNumberFormat="1" applyFont="1" applyBorder="1" applyAlignment="1" applyProtection="1">
      <alignment horizontal="right" vertical="top"/>
      <protection locked="0"/>
    </xf>
    <xf numFmtId="164" fontId="12" fillId="0" borderId="16" xfId="0" applyNumberFormat="1" applyFont="1" applyBorder="1" applyAlignment="1" applyProtection="1">
      <alignment horizontal="right" vertical="top"/>
      <protection locked="0"/>
    </xf>
    <xf numFmtId="166" fontId="12" fillId="0" borderId="6" xfId="0" applyNumberFormat="1" applyFont="1" applyBorder="1" applyAlignment="1">
      <alignment horizontal="right" vertical="top"/>
    </xf>
    <xf numFmtId="165" fontId="12" fillId="0" borderId="6" xfId="0" applyNumberFormat="1" applyFont="1" applyBorder="1" applyAlignment="1">
      <alignment horizontal="right" vertical="top"/>
    </xf>
    <xf numFmtId="0" fontId="10" fillId="0" borderId="0" xfId="0" applyFont="1" applyAlignment="1" applyProtection="1">
      <alignment vertical="top"/>
      <protection locked="0"/>
    </xf>
    <xf numFmtId="166" fontId="10" fillId="0" borderId="0" xfId="0" applyNumberFormat="1" applyFont="1" applyAlignment="1" applyProtection="1">
      <alignment horizontal="right" vertical="top"/>
      <protection locked="0"/>
    </xf>
    <xf numFmtId="166" fontId="10" fillId="0" borderId="8" xfId="0" applyNumberFormat="1" applyFont="1" applyBorder="1" applyAlignment="1" applyProtection="1">
      <alignment horizontal="right" vertical="top"/>
      <protection locked="0"/>
    </xf>
    <xf numFmtId="166" fontId="10" fillId="0" borderId="7" xfId="0" applyNumberFormat="1" applyFont="1" applyBorder="1" applyAlignment="1" applyProtection="1">
      <alignment horizontal="right" vertical="top"/>
      <protection locked="0"/>
    </xf>
    <xf numFmtId="166" fontId="10" fillId="0" borderId="11" xfId="0" applyNumberFormat="1" applyFont="1" applyBorder="1" applyAlignment="1" applyProtection="1">
      <alignment horizontal="right" vertical="top"/>
      <protection locked="0"/>
    </xf>
    <xf numFmtId="166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0" fontId="10" fillId="0" borderId="1" xfId="0" applyFont="1" applyBorder="1" applyAlignment="1" applyProtection="1">
      <alignment vertical="top"/>
      <protection locked="0"/>
    </xf>
    <xf numFmtId="166" fontId="10" fillId="0" borderId="1" xfId="0" applyNumberFormat="1" applyFont="1" applyBorder="1" applyAlignment="1" applyProtection="1">
      <alignment horizontal="right" vertical="top"/>
      <protection locked="0"/>
    </xf>
    <xf numFmtId="166" fontId="10" fillId="0" borderId="15" xfId="0" applyNumberFormat="1" applyFont="1" applyBorder="1" applyAlignment="1" applyProtection="1">
      <alignment horizontal="right" vertical="top"/>
      <protection locked="0"/>
    </xf>
    <xf numFmtId="166" fontId="10" fillId="0" borderId="17" xfId="0" applyNumberFormat="1" applyFont="1" applyBorder="1" applyAlignment="1" applyProtection="1">
      <alignment horizontal="right" vertical="top"/>
      <protection locked="0"/>
    </xf>
    <xf numFmtId="166" fontId="10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0" fontId="13" fillId="0" borderId="0" xfId="0" applyFont="1" applyProtection="1">
      <protection locked="0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54296875" defaultRowHeight="13.5" customHeight="1" x14ac:dyDescent="0.4"/>
  <cols>
    <col min="1" max="1" width="32.54296875" style="1" customWidth="1"/>
    <col min="2" max="4" width="10.54296875" style="1" customWidth="1"/>
    <col min="5" max="16384" width="8.54296875" style="1"/>
  </cols>
  <sheetData>
    <row r="1" spans="1:4" s="6" customFormat="1" ht="13.5" customHeight="1" x14ac:dyDescent="0.35">
      <c r="A1" s="34" t="s">
        <v>0</v>
      </c>
      <c r="B1" s="34"/>
      <c r="C1" s="34"/>
      <c r="D1" s="34"/>
    </row>
    <row r="2" spans="1:4" s="6" customFormat="1" ht="30" customHeight="1" x14ac:dyDescent="0.35">
      <c r="A2" s="34" t="s">
        <v>8</v>
      </c>
      <c r="B2" s="34"/>
      <c r="C2" s="34"/>
      <c r="D2" s="34"/>
    </row>
    <row r="3" spans="1:4" s="2" customFormat="1" ht="14.15" customHeight="1" x14ac:dyDescent="0.35"/>
    <row r="4" spans="1:4" s="3" customFormat="1" ht="15" customHeight="1" thickBot="1" x14ac:dyDescent="0.3">
      <c r="A4" s="35" t="s">
        <v>9</v>
      </c>
      <c r="B4" s="35"/>
      <c r="C4" s="35"/>
      <c r="D4" s="35"/>
    </row>
    <row r="5" spans="1:4" s="2" customFormat="1" ht="42" customHeight="1" x14ac:dyDescent="0.35">
      <c r="A5" s="8"/>
      <c r="B5" s="9" t="s">
        <v>10</v>
      </c>
      <c r="C5" s="9" t="s">
        <v>11</v>
      </c>
      <c r="D5" s="9" t="s">
        <v>12</v>
      </c>
    </row>
    <row r="6" spans="1:4" s="3" customFormat="1" ht="15" customHeight="1" x14ac:dyDescent="0.25">
      <c r="A6" s="10" t="s">
        <v>13</v>
      </c>
    </row>
    <row r="7" spans="1:4" s="3" customFormat="1" ht="14.15" customHeight="1" x14ac:dyDescent="0.25">
      <c r="A7" s="11" t="s">
        <v>14</v>
      </c>
      <c r="B7" s="12">
        <v>0</v>
      </c>
      <c r="C7" s="12">
        <v>0</v>
      </c>
      <c r="D7" s="12">
        <v>0</v>
      </c>
    </row>
    <row r="8" spans="1:4" s="3" customFormat="1" ht="14.15" customHeight="1" x14ac:dyDescent="0.25">
      <c r="A8" s="11" t="s">
        <v>15</v>
      </c>
      <c r="B8" s="12">
        <f>SUM(B9:B10)</f>
        <v>0</v>
      </c>
      <c r="C8" s="12">
        <f>SUM(C9:C10)</f>
        <v>0</v>
      </c>
      <c r="D8" s="12">
        <f>SUM(D9:D10)</f>
        <v>0</v>
      </c>
    </row>
    <row r="9" spans="1:4" s="3" customFormat="1" ht="14.15" customHeight="1" x14ac:dyDescent="0.25">
      <c r="A9" s="13" t="s">
        <v>16</v>
      </c>
      <c r="B9" s="12"/>
      <c r="C9" s="12"/>
      <c r="D9" s="12"/>
    </row>
    <row r="10" spans="1:4" s="3" customFormat="1" ht="14.15" customHeight="1" x14ac:dyDescent="0.25">
      <c r="A10" s="13" t="s">
        <v>17</v>
      </c>
      <c r="B10" s="12"/>
      <c r="C10" s="14"/>
      <c r="D10" s="14"/>
    </row>
    <row r="11" spans="1:4" s="3" customFormat="1" ht="14.15" customHeight="1" x14ac:dyDescent="0.25">
      <c r="A11" s="11" t="s">
        <v>18</v>
      </c>
      <c r="B11" s="15" t="str">
        <f>IF(B7=0,"N/A",B8/B7)</f>
        <v>N/A</v>
      </c>
      <c r="C11" s="15" t="s">
        <v>19</v>
      </c>
      <c r="D11" s="15" t="str">
        <f>IF(D7=0,"N/A",D8/D7)</f>
        <v>N/A</v>
      </c>
    </row>
    <row r="12" spans="1:4" s="3" customFormat="1" ht="15" customHeight="1" x14ac:dyDescent="0.25">
      <c r="A12" s="10" t="s">
        <v>20</v>
      </c>
      <c r="B12" s="3" t="s">
        <v>7</v>
      </c>
    </row>
    <row r="13" spans="1:4" s="3" customFormat="1" ht="14.15" customHeight="1" x14ac:dyDescent="0.25">
      <c r="A13" s="11" t="s">
        <v>21</v>
      </c>
      <c r="B13" s="12">
        <v>0</v>
      </c>
      <c r="C13" s="12">
        <v>0</v>
      </c>
      <c r="D13" s="12">
        <v>0</v>
      </c>
    </row>
    <row r="14" spans="1:4" s="3" customFormat="1" ht="14.15" customHeight="1" x14ac:dyDescent="0.25">
      <c r="A14" s="11" t="s">
        <v>22</v>
      </c>
      <c r="B14" s="12">
        <f>SUM(B15:B16)</f>
        <v>0</v>
      </c>
      <c r="C14" s="12">
        <f>SUM(C15:C16)</f>
        <v>0</v>
      </c>
      <c r="D14" s="12">
        <f>SUM(D15:D16)</f>
        <v>0</v>
      </c>
    </row>
    <row r="15" spans="1:4" s="3" customFormat="1" ht="14.15" customHeight="1" x14ac:dyDescent="0.25">
      <c r="A15" s="13" t="s">
        <v>16</v>
      </c>
      <c r="B15" s="12"/>
      <c r="C15" s="12"/>
      <c r="D15" s="12"/>
    </row>
    <row r="16" spans="1:4" s="3" customFormat="1" ht="14.15" customHeight="1" x14ac:dyDescent="0.25">
      <c r="A16" s="13" t="s">
        <v>17</v>
      </c>
      <c r="B16" s="12"/>
      <c r="C16" s="14"/>
      <c r="D16" s="14"/>
    </row>
    <row r="17" spans="1:4" s="3" customFormat="1" ht="14.15" customHeight="1" x14ac:dyDescent="0.25">
      <c r="A17" s="11" t="s">
        <v>18</v>
      </c>
      <c r="B17" s="15" t="str">
        <f>IF(B13=0,"N/A",B14/B13)</f>
        <v>N/A</v>
      </c>
      <c r="C17" s="15" t="s">
        <v>19</v>
      </c>
      <c r="D17" s="15" t="str">
        <f>IF(D13=0,"N/A",D14/D13)</f>
        <v>N/A</v>
      </c>
    </row>
    <row r="18" spans="1:4" s="3" customFormat="1" ht="14.15" customHeight="1" x14ac:dyDescent="0.25">
      <c r="A18" s="11" t="s">
        <v>23</v>
      </c>
      <c r="B18" s="16">
        <v>0</v>
      </c>
      <c r="C18" s="17" t="s">
        <v>19</v>
      </c>
      <c r="D18" s="16">
        <v>0</v>
      </c>
    </row>
    <row r="19" spans="1:4" s="3" customFormat="1" ht="14.15" customHeight="1" x14ac:dyDescent="0.25">
      <c r="A19" s="11" t="s">
        <v>24</v>
      </c>
      <c r="B19" s="16">
        <v>0</v>
      </c>
      <c r="C19" s="17" t="s">
        <v>19</v>
      </c>
      <c r="D19" s="16">
        <v>0</v>
      </c>
    </row>
    <row r="20" spans="1:4" s="3" customFormat="1" ht="14.15" customHeight="1" thickBot="1" x14ac:dyDescent="0.3">
      <c r="A20" s="18" t="s">
        <v>25</v>
      </c>
      <c r="B20" s="19">
        <v>0</v>
      </c>
      <c r="C20" s="20" t="s">
        <v>19</v>
      </c>
      <c r="D20" s="19">
        <v>0</v>
      </c>
    </row>
    <row r="21" spans="1:4" ht="13.5" customHeight="1" x14ac:dyDescent="0.4">
      <c r="A21" s="33"/>
      <c r="B21" s="33"/>
      <c r="C21" s="33"/>
      <c r="D21" s="33"/>
    </row>
    <row r="22" spans="1:4" ht="13.5" customHeight="1" x14ac:dyDescent="0.4">
      <c r="A22" s="32"/>
      <c r="B22" s="32"/>
      <c r="C22" s="32"/>
      <c r="D22" s="32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54296875" defaultRowHeight="13.5" customHeight="1" x14ac:dyDescent="0.4"/>
  <cols>
    <col min="1" max="1" width="23.54296875" style="1" customWidth="1"/>
    <col min="2" max="5" width="10.54296875" style="1" customWidth="1"/>
    <col min="6" max="16384" width="8.54296875" style="1"/>
  </cols>
  <sheetData>
    <row r="1" spans="1:5" s="6" customFormat="1" ht="13.5" customHeight="1" x14ac:dyDescent="0.35">
      <c r="A1" s="34" t="s">
        <v>0</v>
      </c>
      <c r="B1" s="34"/>
      <c r="C1" s="34"/>
      <c r="D1" s="34"/>
      <c r="E1" s="34"/>
    </row>
    <row r="2" spans="1:5" s="6" customFormat="1" ht="30" customHeight="1" x14ac:dyDescent="0.35">
      <c r="A2" s="34" t="s">
        <v>8</v>
      </c>
      <c r="B2" s="34"/>
      <c r="C2" s="34"/>
      <c r="D2" s="34"/>
      <c r="E2" s="34"/>
    </row>
    <row r="3" spans="1:5" s="2" customFormat="1" ht="14.15" customHeight="1" x14ac:dyDescent="0.35"/>
    <row r="4" spans="1:5" s="21" customFormat="1" ht="15" customHeight="1" thickBot="1" x14ac:dyDescent="0.3">
      <c r="A4" s="35" t="s">
        <v>26</v>
      </c>
      <c r="B4" s="35"/>
      <c r="C4" s="35"/>
      <c r="D4" s="35"/>
      <c r="E4" s="35"/>
    </row>
    <row r="5" spans="1:5" s="2" customFormat="1" ht="42" customHeight="1" x14ac:dyDescent="0.35">
      <c r="A5" s="22"/>
      <c r="B5" s="9" t="s">
        <v>10</v>
      </c>
      <c r="C5" s="9" t="s">
        <v>27</v>
      </c>
      <c r="D5" s="9" t="s">
        <v>11</v>
      </c>
      <c r="E5" s="9" t="s">
        <v>12</v>
      </c>
    </row>
    <row r="6" spans="1:5" s="3" customFormat="1" ht="14.15" customHeight="1" x14ac:dyDescent="0.25">
      <c r="A6" s="7" t="s">
        <v>28</v>
      </c>
      <c r="B6" s="23">
        <v>0</v>
      </c>
      <c r="C6" s="23">
        <v>0</v>
      </c>
      <c r="D6" s="23">
        <v>0</v>
      </c>
      <c r="E6" s="23">
        <v>0</v>
      </c>
    </row>
    <row r="7" spans="1:5" s="3" customFormat="1" ht="14.15" customHeight="1" x14ac:dyDescent="0.25">
      <c r="A7" s="7" t="s">
        <v>29</v>
      </c>
      <c r="B7" s="23">
        <v>0</v>
      </c>
      <c r="C7" s="23">
        <v>0</v>
      </c>
      <c r="D7" s="23">
        <v>0</v>
      </c>
      <c r="E7" s="23">
        <v>0</v>
      </c>
    </row>
    <row r="8" spans="1:5" s="3" customFormat="1" ht="14.15" customHeight="1" x14ac:dyDescent="0.25">
      <c r="A8" s="7" t="s">
        <v>30</v>
      </c>
      <c r="B8" s="23">
        <v>0</v>
      </c>
      <c r="C8" s="23">
        <v>0</v>
      </c>
      <c r="D8" s="23">
        <v>0</v>
      </c>
      <c r="E8" s="23">
        <v>0</v>
      </c>
    </row>
    <row r="9" spans="1:5" s="3" customFormat="1" ht="14.15" customHeight="1" x14ac:dyDescent="0.25">
      <c r="A9" s="7" t="s">
        <v>31</v>
      </c>
      <c r="B9" s="23">
        <v>0</v>
      </c>
      <c r="C9" s="23">
        <v>0</v>
      </c>
      <c r="D9" s="23">
        <v>0</v>
      </c>
      <c r="E9" s="23">
        <v>0</v>
      </c>
    </row>
    <row r="10" spans="1:5" s="3" customFormat="1" ht="14.15" customHeight="1" x14ac:dyDescent="0.25">
      <c r="A10" s="7" t="s">
        <v>32</v>
      </c>
      <c r="B10" s="23">
        <v>0</v>
      </c>
      <c r="C10" s="23">
        <v>0</v>
      </c>
      <c r="D10" s="23">
        <v>0</v>
      </c>
      <c r="E10" s="23">
        <v>0</v>
      </c>
    </row>
    <row r="11" spans="1:5" s="3" customFormat="1" ht="14.15" customHeight="1" x14ac:dyDescent="0.25">
      <c r="A11" s="7" t="s">
        <v>33</v>
      </c>
      <c r="B11" s="23">
        <v>0</v>
      </c>
      <c r="C11" s="23">
        <v>0</v>
      </c>
      <c r="D11" s="23">
        <v>0</v>
      </c>
      <c r="E11" s="23">
        <v>0</v>
      </c>
    </row>
    <row r="12" spans="1:5" s="3" customFormat="1" ht="14.15" customHeight="1" x14ac:dyDescent="0.25">
      <c r="A12" s="7" t="s">
        <v>34</v>
      </c>
      <c r="B12" s="23">
        <v>0</v>
      </c>
      <c r="C12" s="23">
        <v>0</v>
      </c>
      <c r="D12" s="23">
        <v>0</v>
      </c>
      <c r="E12" s="23">
        <v>0</v>
      </c>
    </row>
    <row r="13" spans="1:5" s="3" customFormat="1" ht="15" customHeight="1" thickBot="1" x14ac:dyDescent="0.3">
      <c r="A13" s="24" t="s">
        <v>35</v>
      </c>
      <c r="B13" s="25">
        <f>SUM(B6:B12)</f>
        <v>0</v>
      </c>
      <c r="C13" s="25">
        <f>SUM(C6:C12)</f>
        <v>0</v>
      </c>
      <c r="D13" s="26" t="s">
        <v>19</v>
      </c>
      <c r="E13" s="25">
        <f>SUM(E6:E12)</f>
        <v>0</v>
      </c>
    </row>
    <row r="14" spans="1:5" ht="13.5" customHeight="1" x14ac:dyDescent="0.4">
      <c r="A14" s="32"/>
      <c r="B14" s="32"/>
      <c r="C14" s="32"/>
      <c r="D14" s="32"/>
      <c r="E14" s="32"/>
    </row>
    <row r="15" spans="1:5" ht="13.5" customHeight="1" x14ac:dyDescent="0.4">
      <c r="A15" s="32"/>
      <c r="B15" s="32"/>
      <c r="C15" s="32"/>
      <c r="D15" s="32"/>
      <c r="E15" s="32"/>
    </row>
    <row r="16" spans="1:5" ht="13.5" customHeight="1" x14ac:dyDescent="0.4">
      <c r="A16" s="32"/>
      <c r="B16" s="32"/>
      <c r="C16" s="32"/>
      <c r="D16" s="32"/>
      <c r="E16" s="32"/>
    </row>
    <row r="17" spans="1:5" ht="13.5" customHeight="1" x14ac:dyDescent="0.4">
      <c r="A17" s="32"/>
      <c r="B17" s="32"/>
      <c r="C17" s="32"/>
      <c r="D17" s="32"/>
      <c r="E17" s="32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sheetPr>
    <tabColor rgb="FF92D050"/>
  </sheetPr>
  <dimension ref="A1:I10"/>
  <sheetViews>
    <sheetView showGridLines="0" tabSelected="1" workbookViewId="0">
      <selection activeCell="B22" sqref="B22"/>
    </sheetView>
  </sheetViews>
  <sheetFormatPr defaultColWidth="8.54296875" defaultRowHeight="13" x14ac:dyDescent="0.35"/>
  <cols>
    <col min="1" max="1" width="15.54296875" style="2" customWidth="1"/>
    <col min="2" max="2" width="9.7265625" style="2" customWidth="1"/>
    <col min="3" max="3" width="9" style="2" customWidth="1"/>
    <col min="4" max="4" width="8.54296875" style="2" customWidth="1"/>
    <col min="5" max="5" width="11.26953125" style="2" customWidth="1"/>
    <col min="6" max="6" width="9.54296875" style="2" customWidth="1"/>
    <col min="7" max="7" width="8.7265625" style="2" customWidth="1"/>
    <col min="8" max="8" width="8.1796875" style="2" customWidth="1"/>
    <col min="9" max="9" width="7.81640625" style="2" customWidth="1"/>
    <col min="10" max="16384" width="8.54296875" style="2"/>
  </cols>
  <sheetData>
    <row r="1" spans="1:9" s="21" customFormat="1" ht="15" customHeight="1" x14ac:dyDescent="0.25">
      <c r="A1" s="43" t="s">
        <v>36</v>
      </c>
      <c r="B1" s="43"/>
      <c r="C1" s="43"/>
      <c r="D1" s="43"/>
      <c r="E1" s="43"/>
      <c r="F1" s="43"/>
      <c r="G1" s="43"/>
      <c r="H1" s="43"/>
      <c r="I1" s="43"/>
    </row>
    <row r="2" spans="1:9" s="3" customFormat="1" ht="14.15" customHeight="1" thickBo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</row>
    <row r="3" spans="1:9" ht="28.5" customHeight="1" x14ac:dyDescent="0.35">
      <c r="A3" s="45"/>
      <c r="B3" s="46" t="s">
        <v>46</v>
      </c>
      <c r="C3" s="47" t="s">
        <v>45</v>
      </c>
      <c r="D3" s="48" t="s">
        <v>42</v>
      </c>
      <c r="E3" s="48"/>
      <c r="F3" s="49" t="s">
        <v>44</v>
      </c>
      <c r="G3" s="46" t="s">
        <v>2</v>
      </c>
      <c r="H3" s="37" t="s">
        <v>47</v>
      </c>
      <c r="I3" s="37"/>
    </row>
    <row r="4" spans="1:9" ht="25" customHeight="1" x14ac:dyDescent="0.35">
      <c r="A4" s="50"/>
      <c r="B4" s="51"/>
      <c r="C4" s="52"/>
      <c r="D4" s="51" t="s">
        <v>43</v>
      </c>
      <c r="E4" s="51" t="s">
        <v>48</v>
      </c>
      <c r="F4" s="53"/>
      <c r="G4" s="51"/>
      <c r="H4" s="54"/>
      <c r="I4" s="54"/>
    </row>
    <row r="5" spans="1:9" s="3" customFormat="1" ht="15" customHeight="1" x14ac:dyDescent="0.35">
      <c r="A5" s="55"/>
      <c r="B5" s="56"/>
      <c r="C5" s="57"/>
      <c r="D5" s="56"/>
      <c r="E5" s="58"/>
      <c r="F5" s="59"/>
      <c r="G5" s="56"/>
      <c r="H5" s="60" t="s">
        <v>3</v>
      </c>
      <c r="I5" s="60" t="s">
        <v>4</v>
      </c>
    </row>
    <row r="6" spans="1:9" s="3" customFormat="1" ht="15" customHeight="1" x14ac:dyDescent="0.25">
      <c r="A6" s="61" t="s">
        <v>5</v>
      </c>
      <c r="B6" s="62">
        <f t="shared" ref="B6:G6" si="0">B7+B8</f>
        <v>211.98</v>
      </c>
      <c r="C6" s="63">
        <f t="shared" si="0"/>
        <v>223.02</v>
      </c>
      <c r="D6" s="62">
        <f t="shared" si="0"/>
        <v>0</v>
      </c>
      <c r="E6" s="62">
        <f t="shared" si="0"/>
        <v>26.9</v>
      </c>
      <c r="F6" s="64">
        <f>SUM(C6:E6)</f>
        <v>249.92000000000002</v>
      </c>
      <c r="G6" s="62">
        <f t="shared" si="0"/>
        <v>255.33</v>
      </c>
      <c r="H6" s="65">
        <f>G6-(C6+D6)</f>
        <v>32.31</v>
      </c>
      <c r="I6" s="66">
        <f>IFERROR(H6/(C6+D6),"N/A")</f>
        <v>0.14487489911218726</v>
      </c>
    </row>
    <row r="7" spans="1:9" s="3" customFormat="1" ht="15" customHeight="1" x14ac:dyDescent="0.25">
      <c r="A7" s="67" t="s">
        <v>37</v>
      </c>
      <c r="B7" s="68">
        <v>201.94</v>
      </c>
      <c r="C7" s="69">
        <v>213.02</v>
      </c>
      <c r="D7" s="68">
        <v>0</v>
      </c>
      <c r="E7" s="70">
        <v>26.9</v>
      </c>
      <c r="F7" s="71">
        <f>SUM(C7:E7)</f>
        <v>239.92000000000002</v>
      </c>
      <c r="G7" s="68">
        <v>245.33</v>
      </c>
      <c r="H7" s="72">
        <f>G7-(C7+D7)</f>
        <v>32.31</v>
      </c>
      <c r="I7" s="73">
        <f>IFERROR(H7/(C7+D7),"N/A")</f>
        <v>0.15167589897662193</v>
      </c>
    </row>
    <row r="8" spans="1:9" ht="15" customHeight="1" thickBot="1" x14ac:dyDescent="0.4">
      <c r="A8" s="74" t="s">
        <v>38</v>
      </c>
      <c r="B8" s="75">
        <v>10.040000000000001</v>
      </c>
      <c r="C8" s="76">
        <v>10</v>
      </c>
      <c r="D8" s="75">
        <v>0</v>
      </c>
      <c r="E8" s="75">
        <v>0</v>
      </c>
      <c r="F8" s="77">
        <f>SUM(C8:E8)</f>
        <v>10</v>
      </c>
      <c r="G8" s="75">
        <v>10</v>
      </c>
      <c r="H8" s="78">
        <f>G8-(C8+D8)</f>
        <v>0</v>
      </c>
      <c r="I8" s="79">
        <f>IFERROR(H8/(C8+D8),"N/A")</f>
        <v>0</v>
      </c>
    </row>
    <row r="9" spans="1:9" ht="16" customHeight="1" x14ac:dyDescent="0.35">
      <c r="A9" s="80" t="s">
        <v>49</v>
      </c>
      <c r="B9" s="80"/>
      <c r="C9" s="80"/>
      <c r="D9" s="80"/>
      <c r="E9" s="80"/>
      <c r="F9" s="80"/>
      <c r="G9" s="80"/>
      <c r="H9" s="80"/>
      <c r="I9" s="80"/>
    </row>
    <row r="10" spans="1:9" ht="16" customHeight="1" x14ac:dyDescent="0.35">
      <c r="A10" s="80" t="s">
        <v>50</v>
      </c>
      <c r="B10" s="80"/>
      <c r="C10" s="80"/>
      <c r="D10" s="80"/>
      <c r="E10" s="80"/>
      <c r="F10" s="80"/>
      <c r="G10" s="80"/>
      <c r="H10" s="80"/>
      <c r="I10" s="80"/>
    </row>
  </sheetData>
  <mergeCells count="12">
    <mergeCell ref="A9:I9"/>
    <mergeCell ref="A10:I10"/>
    <mergeCell ref="A1:I1"/>
    <mergeCell ref="A2:I2"/>
    <mergeCell ref="B3:B5"/>
    <mergeCell ref="C3:C5"/>
    <mergeCell ref="D3:E3"/>
    <mergeCell ref="F3:F5"/>
    <mergeCell ref="G3:G5"/>
    <mergeCell ref="H3:I4"/>
    <mergeCell ref="D4:D5"/>
    <mergeCell ref="E4:E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B6:E6 G6" unlockedFormula="1"/>
    <ignoredError sqref="F6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54296875" defaultRowHeight="13" x14ac:dyDescent="0.35"/>
  <cols>
    <col min="1" max="1" width="35.453125" style="6" bestFit="1" customWidth="1"/>
    <col min="2" max="6" width="9.453125" style="6" customWidth="1"/>
    <col min="7" max="16384" width="8.54296875" style="6"/>
  </cols>
  <sheetData>
    <row r="1" spans="1:6" x14ac:dyDescent="0.35">
      <c r="A1" s="34" t="s">
        <v>0</v>
      </c>
      <c r="B1" s="34"/>
      <c r="C1" s="34"/>
      <c r="D1" s="34"/>
      <c r="E1" s="34"/>
      <c r="F1" s="34"/>
    </row>
    <row r="2" spans="1:6" ht="30" customHeight="1" x14ac:dyDescent="0.35">
      <c r="A2" s="34" t="s">
        <v>8</v>
      </c>
      <c r="B2" s="34"/>
      <c r="C2" s="34"/>
      <c r="D2" s="34"/>
      <c r="E2" s="34"/>
      <c r="F2" s="34"/>
    </row>
    <row r="3" spans="1:6" x14ac:dyDescent="0.35">
      <c r="A3" s="4"/>
      <c r="B3" s="4"/>
      <c r="C3" s="4"/>
      <c r="D3" s="4"/>
      <c r="E3" s="4"/>
      <c r="F3" s="4"/>
    </row>
    <row r="4" spans="1:6" s="7" customFormat="1" ht="15" customHeight="1" x14ac:dyDescent="0.25">
      <c r="A4" s="39" t="s">
        <v>39</v>
      </c>
      <c r="B4" s="39"/>
      <c r="C4" s="39"/>
      <c r="D4" s="39"/>
      <c r="E4" s="39"/>
      <c r="F4" s="39"/>
    </row>
    <row r="5" spans="1:6" ht="15" customHeight="1" thickBot="1" x14ac:dyDescent="0.4">
      <c r="A5" s="40" t="s">
        <v>1</v>
      </c>
      <c r="B5" s="40"/>
      <c r="C5" s="40"/>
      <c r="D5" s="40"/>
      <c r="E5" s="40"/>
      <c r="F5" s="40"/>
    </row>
    <row r="6" spans="1:6" ht="28.4" customHeight="1" x14ac:dyDescent="0.35">
      <c r="A6" s="27"/>
      <c r="B6" s="36" t="s">
        <v>6</v>
      </c>
      <c r="C6" s="36" t="s">
        <v>40</v>
      </c>
      <c r="D6" s="36" t="s">
        <v>2</v>
      </c>
      <c r="E6" s="41" t="s">
        <v>41</v>
      </c>
      <c r="F6" s="42"/>
    </row>
    <row r="7" spans="1:6" ht="14.15" customHeight="1" x14ac:dyDescent="0.35">
      <c r="A7" s="28"/>
      <c r="B7" s="38"/>
      <c r="C7" s="38"/>
      <c r="D7" s="38"/>
      <c r="E7" s="5" t="s">
        <v>3</v>
      </c>
      <c r="F7" s="5" t="s">
        <v>4</v>
      </c>
    </row>
    <row r="8" spans="1:6" ht="26.5" thickBot="1" x14ac:dyDescent="0.4">
      <c r="A8" s="29" t="s">
        <v>39</v>
      </c>
      <c r="B8" s="30">
        <f>51.64518+94.867785</f>
        <v>146.51296500000001</v>
      </c>
      <c r="C8" s="30"/>
      <c r="D8" s="30"/>
      <c r="E8" s="30">
        <f>D8-B8</f>
        <v>-146.51296500000001</v>
      </c>
      <c r="F8" s="31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WNNNYYRNKDVH-1321847565-4926</_dlc_DocId>
    <_dlc_DocIdUrl xmlns="7c075b91-a788-4f5b-9c4e-5392c92c7fe8">
      <Url>https://collaboration.inside.nsf.gov/bfa/Budget/BDPlanning/BPLG/_layouts/15/DocIdRedir.aspx?ID=WNNNYYRNKDVH-1321847565-4926</Url>
      <Description>WNNNYYRNKDVH-1321847565-4926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F3E17-FFC7-4C8E-8422-FE429060458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DF2173F-9EC7-4F56-99E3-DF51935C0A75}">
  <ds:schemaRefs>
    <ds:schemaRef ds:uri="http://purl.org/dc/terms/"/>
    <ds:schemaRef ds:uri="7c075b91-a788-4f5b-9c4e-5392c92c7f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e257d72b-1bc7-45e7-84d8-ca60afca657e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0E0CFF4-9389-45B8-86F1-954DB0EF9DF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300F74-FAF2-41D2-84EF-2D444AF7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Funding Profile</vt:lpstr>
      <vt:lpstr>People Involved</vt:lpstr>
      <vt:lpstr>DRL</vt:lpstr>
      <vt:lpstr>H1B Fees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2020 Congressional Justification</dc:title>
  <dc:subject>FY 2020 Congressional Justification</dc:subject>
  <dc:creator>NSF</dc:creator>
  <cp:keywords/>
  <dc:description/>
  <cp:lastModifiedBy>Sabus, Chantel L.</cp:lastModifiedBy>
  <cp:revision/>
  <dcterms:created xsi:type="dcterms:W3CDTF">2018-11-16T16:51:05Z</dcterms:created>
  <dcterms:modified xsi:type="dcterms:W3CDTF">2023-03-22T15:30:43Z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bd2ec9c5-2f5d-4de9-9e77-fd3a765bcc01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a126fb4a-7660-4c98-b9e3-568b1653b1b4</vt:lpwstr>
  </property>
</Properties>
</file>