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-devel-01\BFATEMP\FY 2024\Errata\Errata Excel Tables\"/>
    </mc:Choice>
  </mc:AlternateContent>
  <xr:revisionPtr revIDLastSave="0" documentId="8_{8F45B5D3-0867-48F0-89B1-B3ABAC446F80}" xr6:coauthVersionLast="47" xr6:coauthVersionMax="47" xr10:uidLastSave="{00000000-0000-0000-0000-000000000000}"/>
  <bookViews>
    <workbookView xWindow="31065" yWindow="1275" windowWidth="21600" windowHeight="11385" xr2:uid="{B78BB84D-D1AA-4B86-8D3D-4E8DEB226723}"/>
  </bookViews>
  <sheets>
    <sheet name="DU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I8" i="1" s="1"/>
  <c r="F8" i="1"/>
  <c r="E7" i="1"/>
  <c r="F7" i="1" s="1"/>
  <c r="D7" i="1"/>
  <c r="C7" i="1"/>
  <c r="H7" i="1" s="1"/>
  <c r="I7" i="1" s="1"/>
  <c r="B7" i="1"/>
  <c r="G6" i="1"/>
  <c r="H6" i="1" s="1"/>
  <c r="I6" i="1" s="1"/>
  <c r="F6" i="1"/>
</calcChain>
</file>

<file path=xl/sharedStrings.xml><?xml version="1.0" encoding="utf-8"?>
<sst xmlns="http://schemas.openxmlformats.org/spreadsheetml/2006/main" count="17" uniqueCount="17">
  <si>
    <t>DUE Funding</t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</si>
  <si>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</si>
  <si>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</si>
  <si>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 Estimate Base</t>
  </si>
  <si>
    <t>Disaster Relief Supplemental</t>
  </si>
  <si>
    <t>FY 2023 Estimate Total</t>
  </si>
  <si>
    <r>
      <t xml:space="preserve">FY 2024
Request
</t>
    </r>
    <r>
      <rPr>
        <sz val="9"/>
        <color rgb="FFFF0000"/>
        <rFont val="Open Sans"/>
        <family val="2"/>
      </rPr>
      <t>REVISED</t>
    </r>
  </si>
  <si>
    <r>
      <t>Change over
FY 2023 
Base Total</t>
    </r>
    <r>
      <rPr>
        <vertAlign val="superscript"/>
        <sz val="9"/>
        <color theme="1"/>
        <rFont val="Open Sans"/>
        <family val="2"/>
      </rPr>
      <t>2</t>
    </r>
  </si>
  <si>
    <t>Base</t>
  </si>
  <si>
    <t>CHIPS 
and
Science</t>
  </si>
  <si>
    <t>Amount</t>
  </si>
  <si>
    <t>Percent</t>
  </si>
  <si>
    <t>Total</t>
  </si>
  <si>
    <t>Research</t>
  </si>
  <si>
    <t>Education</t>
  </si>
  <si>
    <r>
      <t>1</t>
    </r>
    <r>
      <rPr>
        <sz val="8"/>
        <color theme="1"/>
        <rFont val="Open Sans"/>
        <family val="2"/>
      </rPr>
      <t>Does not capture funding provided by the American Rescue Plan supplemental appropriation.</t>
    </r>
  </si>
  <si>
    <r>
      <t>2</t>
    </r>
    <r>
      <rPr>
        <sz val="8"/>
        <color theme="1"/>
        <rFont val="Open Sans"/>
        <family val="2"/>
      </rPr>
      <t>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</si>
</sst>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rgb="FFFF0000"/>
      <name val="Open Sans"/>
      <family val="2"/>
    </font>
    <font>
      <sz val="9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3" xfId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2" xfId="1" applyFont="1" applyBorder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6" xfId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4" fillId="0" borderId="9" xfId="0" applyFont="1" applyBorder="1" applyProtection="1">
      <protection locked="0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0" borderId="10" xfId="1" applyFont="1" applyBorder="1" applyAlignment="1">
      <alignment horizontal="right" wrapText="1"/>
    </xf>
    <xf numFmtId="0" fontId="4" fillId="0" borderId="9" xfId="0" applyFont="1" applyBorder="1" applyAlignment="1">
      <alignment horizontal="center"/>
    </xf>
    <xf numFmtId="0" fontId="4" fillId="0" borderId="0" xfId="0" applyFont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/>
      <protection locked="0"/>
    </xf>
    <xf numFmtId="164" fontId="3" fillId="0" borderId="12" xfId="0" applyNumberFormat="1" applyFont="1" applyBorder="1" applyAlignment="1" applyProtection="1">
      <alignment horizontal="right" vertical="top"/>
      <protection locked="0"/>
    </xf>
    <xf numFmtId="164" fontId="3" fillId="0" borderId="13" xfId="0" applyNumberFormat="1" applyFont="1" applyBorder="1" applyAlignment="1" applyProtection="1">
      <alignment horizontal="right" vertical="top"/>
      <protection locked="0"/>
    </xf>
    <xf numFmtId="164" fontId="3" fillId="0" borderId="14" xfId="0" applyNumberFormat="1" applyFont="1" applyBorder="1" applyAlignment="1" applyProtection="1">
      <alignment horizontal="right"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165" fontId="2" fillId="0" borderId="12" xfId="0" applyNumberFormat="1" applyFont="1" applyBorder="1" applyAlignment="1">
      <alignment horizontal="right" vertical="top"/>
    </xf>
    <xf numFmtId="166" fontId="4" fillId="0" borderId="0" xfId="0" applyNumberFormat="1" applyFont="1" applyAlignment="1" applyProtection="1">
      <alignment horizontal="right" vertical="top"/>
      <protection locked="0"/>
    </xf>
    <xf numFmtId="166" fontId="4" fillId="0" borderId="7" xfId="0" applyNumberFormat="1" applyFont="1" applyBorder="1" applyAlignment="1" applyProtection="1">
      <alignment horizontal="right" vertical="top"/>
      <protection locked="0"/>
    </xf>
    <xf numFmtId="166" fontId="4" fillId="0" borderId="8" xfId="0" applyNumberFormat="1" applyFont="1" applyBorder="1" applyAlignment="1" applyProtection="1">
      <alignment horizontal="right" vertical="top"/>
      <protection locked="0"/>
    </xf>
    <xf numFmtId="166" fontId="4" fillId="0" borderId="6" xfId="0" applyNumberFormat="1" applyFont="1" applyBorder="1" applyAlignment="1" applyProtection="1">
      <alignment horizontal="right" vertical="top"/>
      <protection locked="0"/>
    </xf>
    <xf numFmtId="166" fontId="7" fillId="0" borderId="0" xfId="0" applyNumberFormat="1" applyFont="1" applyAlignment="1" applyProtection="1">
      <alignment horizontal="right" vertical="top"/>
      <protection locked="0"/>
    </xf>
    <xf numFmtId="166" fontId="7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66" fontId="4" fillId="0" borderId="1" xfId="0" applyNumberFormat="1" applyFont="1" applyBorder="1" applyAlignment="1" applyProtection="1">
      <alignment horizontal="right" vertical="top"/>
      <protection locked="0"/>
    </xf>
    <xf numFmtId="166" fontId="4" fillId="0" borderId="15" xfId="0" applyNumberFormat="1" applyFont="1" applyBorder="1" applyAlignment="1" applyProtection="1">
      <alignment horizontal="right" vertical="top"/>
      <protection locked="0"/>
    </xf>
    <xf numFmtId="166" fontId="4" fillId="0" borderId="16" xfId="0" applyNumberFormat="1" applyFont="1" applyBorder="1" applyAlignment="1" applyProtection="1">
      <alignment horizontal="right" vertical="top"/>
      <protection locked="0"/>
    </xf>
    <xf numFmtId="166" fontId="7" fillId="0" borderId="1" xfId="0" applyNumberFormat="1" applyFont="1" applyBorder="1" applyAlignment="1" applyProtection="1">
      <alignment horizontal="right" vertical="top"/>
      <protection locked="0"/>
    </xf>
    <xf numFmtId="166" fontId="7" fillId="0" borderId="1" xfId="0" applyNumberFormat="1" applyFont="1" applyBorder="1" applyAlignment="1">
      <alignment horizontal="right" vertical="top"/>
    </xf>
    <xf numFmtId="165" fontId="7" fillId="0" borderId="1" xfId="0" applyNumberFormat="1" applyFont="1" applyBorder="1" applyAlignment="1">
      <alignment horizontal="right" vertical="top"/>
    </xf>
    <xf numFmtId="0" fontId="8" fillId="0" borderId="2" xfId="0" applyFont="1" applyBorder="1" applyProtection="1">
      <protection locked="0"/>
    </xf>
    <xf numFmtId="0" fontId="8" fillId="0" borderId="0" xfId="0" applyFont="1" applyProtection="1">
      <protection locked="0"/>
    </xf>
  </cellXfs>
  <cellStyles count="2">
    <cellStyle name="Normal" xfId="0" builtinId="0"/>
    <cellStyle name="Normal 2" xfId="1" xr:uid="{C749FBBB-759F-4F71-B7C4-148EE4B77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F4F7-E254-4185-BA76-46C5ACDEF624}">
  <sheetPr>
    <tabColor rgb="FFFFFF00"/>
  </sheetPr>
  <dimension ref="A1:I10"/>
  <sheetViews>
    <sheetView showGridLines="0" tabSelected="1" workbookViewId="0">
      <selection activeCell="O10" sqref="O10"/>
    </sheetView>
  </sheetViews>
  <sheetFormatPr defaultColWidth="8.5703125" defaultRowHeight="14.25" x14ac:dyDescent="0.3"/>
  <cols>
    <col min="1" max="1" width="15.5703125" style="4" customWidth="1"/>
    <col min="2" max="2" width="9.7109375" style="4" customWidth="1"/>
    <col min="3" max="3" width="9" style="4" customWidth="1"/>
    <col min="4" max="4" width="8.5703125" style="4" customWidth="1"/>
    <col min="5" max="6" width="9.5703125" style="4" customWidth="1"/>
    <col min="7" max="7" width="8.7109375" style="4" customWidth="1"/>
    <col min="8" max="8" width="8.140625" style="4" customWidth="1"/>
    <col min="9" max="9" width="7.85546875" style="4" customWidth="1"/>
    <col min="10" max="16384" width="8.5703125" style="4"/>
  </cols>
  <sheetData>
    <row r="1" spans="1:9" s="2" customFormat="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4.1" customHeight="1" thickBot="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30" customHeight="1" x14ac:dyDescent="0.3">
      <c r="A3" s="5"/>
      <c r="B3" s="6" t="s">
        <v>2</v>
      </c>
      <c r="C3" s="7" t="s">
        <v>3</v>
      </c>
      <c r="D3" s="8" t="s">
        <v>4</v>
      </c>
      <c r="E3" s="8"/>
      <c r="F3" s="9" t="s">
        <v>5</v>
      </c>
      <c r="G3" s="10" t="s">
        <v>6</v>
      </c>
      <c r="H3" s="11" t="s">
        <v>7</v>
      </c>
      <c r="I3" s="11"/>
    </row>
    <row r="4" spans="1:9" ht="24.95" customHeight="1" x14ac:dyDescent="0.3">
      <c r="B4" s="12"/>
      <c r="C4" s="13"/>
      <c r="D4" s="14" t="s">
        <v>8</v>
      </c>
      <c r="E4" s="14" t="s">
        <v>9</v>
      </c>
      <c r="F4" s="15"/>
      <c r="G4" s="16"/>
      <c r="H4" s="17"/>
      <c r="I4" s="17"/>
    </row>
    <row r="5" spans="1:9" s="24" customFormat="1" ht="15" customHeight="1" x14ac:dyDescent="0.3">
      <c r="A5" s="18"/>
      <c r="B5" s="19"/>
      <c r="C5" s="20"/>
      <c r="D5" s="21"/>
      <c r="E5" s="21"/>
      <c r="F5" s="22"/>
      <c r="G5" s="21"/>
      <c r="H5" s="23" t="s">
        <v>10</v>
      </c>
      <c r="I5" s="23" t="s">
        <v>11</v>
      </c>
    </row>
    <row r="6" spans="1:9" s="24" customFormat="1" ht="15" customHeight="1" x14ac:dyDescent="0.2">
      <c r="A6" s="25" t="s">
        <v>12</v>
      </c>
      <c r="B6" s="26">
        <v>275.60000000000002</v>
      </c>
      <c r="C6" s="27">
        <v>280.10000000000002</v>
      </c>
      <c r="D6" s="26">
        <v>0</v>
      </c>
      <c r="E6" s="26">
        <v>35.1</v>
      </c>
      <c r="F6" s="28">
        <f>SUM(C6:E6)</f>
        <v>315.20000000000005</v>
      </c>
      <c r="G6" s="29">
        <f>SUM(G7:G8)</f>
        <v>351.35</v>
      </c>
      <c r="H6" s="29">
        <f>G6-(C6+D6)</f>
        <v>71.25</v>
      </c>
      <c r="I6" s="30">
        <f>IFERROR(H6/(C6+D6),"N/A")</f>
        <v>0.25437343805783647</v>
      </c>
    </row>
    <row r="7" spans="1:9" s="24" customFormat="1" ht="15" customHeight="1" x14ac:dyDescent="0.2">
      <c r="A7" s="24" t="s">
        <v>13</v>
      </c>
      <c r="B7" s="31">
        <f>B6-B8</f>
        <v>133.60000000000002</v>
      </c>
      <c r="C7" s="32">
        <f>C6-C8</f>
        <v>136.10000000000002</v>
      </c>
      <c r="D7" s="31">
        <f>D6-D8</f>
        <v>0</v>
      </c>
      <c r="E7" s="33">
        <f t="shared" ref="E7" si="0">E6-E8</f>
        <v>33.1</v>
      </c>
      <c r="F7" s="34">
        <f>C7+E7</f>
        <v>169.20000000000002</v>
      </c>
      <c r="G7" s="35">
        <v>147.35000000000002</v>
      </c>
      <c r="H7" s="36">
        <f>G7-(C7+D7)</f>
        <v>11.25</v>
      </c>
      <c r="I7" s="37">
        <f>IFERROR(H7/(C7+D7),"N/A")</f>
        <v>8.265980896399705E-2</v>
      </c>
    </row>
    <row r="8" spans="1:9" ht="13.5" customHeight="1" thickBot="1" x14ac:dyDescent="0.35">
      <c r="A8" s="38" t="s">
        <v>14</v>
      </c>
      <c r="B8" s="39">
        <v>142</v>
      </c>
      <c r="C8" s="40">
        <v>144</v>
      </c>
      <c r="D8" s="39">
        <v>0</v>
      </c>
      <c r="E8" s="39">
        <v>2</v>
      </c>
      <c r="F8" s="41">
        <f>C8+E8</f>
        <v>146</v>
      </c>
      <c r="G8" s="42">
        <f>152+12+40</f>
        <v>204</v>
      </c>
      <c r="H8" s="43">
        <f>G8-(C8+D8)</f>
        <v>60</v>
      </c>
      <c r="I8" s="44">
        <f>IFERROR(H8/(C8+D8),"N/A")</f>
        <v>0.41666666666666669</v>
      </c>
    </row>
    <row r="9" spans="1:9" ht="15" customHeight="1" x14ac:dyDescent="0.3">
      <c r="A9" s="45" t="s">
        <v>15</v>
      </c>
      <c r="B9" s="45"/>
      <c r="C9" s="45"/>
      <c r="D9" s="45"/>
      <c r="E9" s="45"/>
      <c r="F9" s="45"/>
      <c r="G9" s="45"/>
      <c r="H9" s="45"/>
      <c r="I9" s="45"/>
    </row>
    <row r="10" spans="1:9" ht="15" customHeight="1" x14ac:dyDescent="0.3">
      <c r="A10" s="46" t="s">
        <v>16</v>
      </c>
      <c r="B10" s="46"/>
      <c r="C10" s="46"/>
      <c r="D10" s="46"/>
      <c r="E10" s="46"/>
      <c r="F10" s="46"/>
      <c r="G10" s="46"/>
      <c r="H10" s="46"/>
      <c r="I10" s="46"/>
    </row>
  </sheetData>
  <mergeCells count="12">
    <mergeCell ref="A9:I9"/>
    <mergeCell ref="A10:I10"/>
    <mergeCell ref="A1:I1"/>
    <mergeCell ref="A2:I2"/>
    <mergeCell ref="B3:B5"/>
    <mergeCell ref="C3:C5"/>
    <mergeCell ref="D3:E3"/>
    <mergeCell ref="F3:F5"/>
    <mergeCell ref="G3:G5"/>
    <mergeCell ref="H3:I4"/>
    <mergeCell ref="D4:D5"/>
    <mergeCell ref="E4:E5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Grullon, Edric</dc:creator>
  <cp:lastModifiedBy>Grullon, Edric</cp:lastModifiedBy>
  <dcterms:created xsi:type="dcterms:W3CDTF">2023-06-20T18:35:22Z</dcterms:created>
  <dcterms:modified xsi:type="dcterms:W3CDTF">2023-06-20T18:35:57Z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f71e715e-d041-4da1-9ad7-a563a1cd88ba</vt:lpwstr>
  </property>
  <property fmtid="{D5CDD505-2E9C-101B-9397-08002B2CF9AE}" pid="3" name="ContainsCUI">
    <vt:lpwstr>No</vt:lpwstr>
  </property>
</Properties>
</file>