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F625E4F7-0E0A-4788-B50B-58E0BCF2C309}" xr6:coauthVersionLast="47" xr6:coauthVersionMax="47" xr10:uidLastSave="{00000000-0000-0000-0000-000000000000}"/>
  <bookViews>
    <workbookView xWindow="-110" yWindow="-110" windowWidth="19420" windowHeight="10420" xr2:uid="{2B0682B2-1C62-49F7-A689-BA23526C8EC5}"/>
  </bookViews>
  <sheets>
    <sheet name="H1B FY13 - FY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J14" i="1" l="1"/>
</calcChain>
</file>

<file path=xl/sharedStrings.xml><?xml version="1.0" encoding="utf-8"?>
<sst xmlns="http://schemas.openxmlformats.org/spreadsheetml/2006/main" count="26" uniqueCount="26">
  <si>
    <t>(Dollars in Millions)</t>
  </si>
  <si>
    <t>FY
2013</t>
  </si>
  <si>
    <t>FY
2014</t>
  </si>
  <si>
    <t>FY
2015</t>
  </si>
  <si>
    <t>FY
2016</t>
  </si>
  <si>
    <t>FY
2017</t>
  </si>
  <si>
    <t>FY
2018</t>
  </si>
  <si>
    <t>FY
2019</t>
  </si>
  <si>
    <t>FY
2020</t>
  </si>
  <si>
    <t>Receipts</t>
  </si>
  <si>
    <t>Unobligated Balance start of year</t>
  </si>
  <si>
    <t>Appropriation Previously
   unavailable (Sequestered)</t>
  </si>
  <si>
    <t>Appropriation Currently
    unavailable (Sequestered)</t>
  </si>
  <si>
    <t>Obligations incurred:</t>
  </si>
  <si>
    <t>Scholarships in Science, Technology,
   Engineering, and Mathematics</t>
  </si>
  <si>
    <r>
      <t>Private-Public Partnership in K-12</t>
    </r>
    <r>
      <rPr>
        <vertAlign val="superscript"/>
        <sz val="10"/>
        <rFont val="Arial"/>
        <family val="2"/>
      </rPr>
      <t>1</t>
    </r>
  </si>
  <si>
    <t>Total Obligations</t>
  </si>
  <si>
    <t>Unallocated Recoveries</t>
  </si>
  <si>
    <t>Unobligated Balance end of year</t>
  </si>
  <si>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>P.L. 108-447 directs that 10 percent of the H-1B Petitioner funds go toward K-12 activities involving private-public partnerships in a range of areas such as materials development, student externships, math and science teacher professional development, etc.</t>
    </r>
  </si>
  <si>
    <t>FY
2021</t>
  </si>
  <si>
    <t>Rescission</t>
  </si>
  <si>
    <t xml:space="preserve">Annual receipts due to NSF </t>
  </si>
  <si>
    <t xml:space="preserve">DOL 2020 temporary rescission to NSF </t>
  </si>
  <si>
    <t>FY
2022</t>
  </si>
  <si>
    <t>H-1B Financial Activities from FY 2013 - 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</si>
</sst>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#,##0.00;\-#,##0.00;&quot;-&quot;??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0" fontId="13" fillId="0" borderId="0"/>
    <xf numFmtId="40" fontId="14" fillId="0" borderId="0" applyFont="0" applyFill="0" applyBorder="0" applyAlignment="0" applyProtection="0"/>
  </cellStyleXfs>
  <cellXfs count="27">
    <xf numFmtId="0" fontId="0" fillId="0" borderId="0" xfId="0"/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/>
    </xf>
    <xf numFmtId="165" fontId="2" fillId="2" borderId="0" xfId="1" applyNumberFormat="1" applyFont="1" applyFill="1"/>
    <xf numFmtId="0" fontId="4" fillId="2" borderId="0" xfId="1" applyFont="1" applyFill="1" applyAlignment="1">
      <alignment horizontal="left" wrapText="1"/>
    </xf>
    <xf numFmtId="165" fontId="2" fillId="2" borderId="0" xfId="1" applyNumberFormat="1" applyFont="1" applyFill="1" applyAlignment="1">
      <alignment vertical="top"/>
    </xf>
    <xf numFmtId="0" fontId="1" fillId="2" borderId="0" xfId="1" applyFill="1" applyAlignment="1">
      <alignment horizontal="left" vertical="top" wrapText="1"/>
    </xf>
    <xf numFmtId="2" fontId="1" fillId="2" borderId="0" xfId="1" applyNumberFormat="1" applyFill="1" applyAlignment="1">
      <alignment vertical="top"/>
    </xf>
    <xf numFmtId="0" fontId="1" fillId="2" borderId="0" xfId="1" applyFill="1"/>
    <xf numFmtId="0" fontId="3" fillId="2" borderId="0" xfId="1" applyFont="1" applyFill="1" applyAlignment="1">
      <alignment horizontal="left" vertical="top" wrapText="1" indent="1"/>
    </xf>
    <xf numFmtId="2" fontId="1" fillId="2" borderId="0" xfId="1" applyNumberFormat="1" applyFill="1"/>
    <xf numFmtId="0" fontId="4" fillId="2" borderId="3" xfId="1" applyFont="1" applyFill="1" applyBorder="1" applyAlignment="1">
      <alignment horizontal="left" wrapText="1"/>
    </xf>
    <xf numFmtId="165" fontId="2" fillId="2" borderId="3" xfId="1" applyNumberFormat="1" applyFont="1" applyFill="1" applyBorder="1"/>
    <xf numFmtId="0" fontId="3" fillId="2" borderId="0" xfId="1" applyFont="1" applyFill="1" applyAlignment="1">
      <alignment horizontal="left" wrapText="1"/>
    </xf>
    <xf numFmtId="164" fontId="3" fillId="2" borderId="0" xfId="1" applyNumberFormat="1" applyFont="1" applyFill="1" applyAlignment="1">
      <alignment horizontal="right" vertical="top"/>
    </xf>
    <xf numFmtId="165" fontId="4" fillId="2" borderId="1" xfId="1" applyNumberFormat="1" applyFont="1" applyFill="1" applyBorder="1" applyAlignment="1">
      <alignment horizontal="left" wrapText="1"/>
    </xf>
    <xf numFmtId="165" fontId="2" fillId="2" borderId="1" xfId="1" applyNumberFormat="1" applyFont="1" applyFill="1" applyBorder="1" applyAlignment="1">
      <alignment vertical="top"/>
    </xf>
    <xf numFmtId="2" fontId="1" fillId="0" borderId="0" xfId="1" applyNumberFormat="1" applyAlignment="1">
      <alignment vertical="top"/>
    </xf>
    <xf numFmtId="0" fontId="9" fillId="2" borderId="0" xfId="1" applyFont="1" applyFill="1" applyAlignment="1">
      <alignment horizontal="left" indent="1"/>
    </xf>
    <xf numFmtId="165" fontId="10" fillId="2" borderId="0" xfId="1" applyNumberFormat="1" applyFont="1" applyFill="1" applyAlignment="1">
      <alignment horizontal="left" indent="1"/>
    </xf>
    <xf numFmtId="43" fontId="0" fillId="0" borderId="0" xfId="2" applyFont="1"/>
    <xf numFmtId="8" fontId="0" fillId="0" borderId="0" xfId="0" applyNumberFormat="1"/>
    <xf numFmtId="165" fontId="11" fillId="2" borderId="0" xfId="1" applyNumberFormat="1" applyFont="1" applyFill="1" applyAlignment="1">
      <alignment horizontal="left" indent="1"/>
    </xf>
    <xf numFmtId="0" fontId="6" fillId="2" borderId="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</cellXfs>
  <cellStyles count="5">
    <cellStyle name="Comma" xfId="2" builtinId="3"/>
    <cellStyle name="Comma 2" xfId="4" xr:uid="{0B7F5DF1-8353-41D9-812A-FB085081AF23}"/>
    <cellStyle name="Normal" xfId="0" builtinId="0"/>
    <cellStyle name="Normal 2" xfId="1" xr:uid="{DC84EB3E-77C8-4EE6-ADA7-D4950AD24814}"/>
    <cellStyle name="Normal 3" xfId="3" xr:uid="{FD191CA1-B653-4F03-BC2D-FCEFB402D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E2904-D120-4444-83A6-EF86E5B8DC7E}">
  <dimension ref="A1:N17"/>
  <sheetViews>
    <sheetView showGridLines="0" tabSelected="1" workbookViewId="0">
      <selection activeCell="L12" sqref="L12"/>
    </sheetView>
  </sheetViews>
  <sheetFormatPr defaultRowHeight="14.5" x14ac:dyDescent="0.35"/>
  <cols>
    <col min="1" max="1" width="43.26953125" customWidth="1"/>
    <col min="10" max="10" width="9.26953125" customWidth="1"/>
    <col min="11" max="11" width="9.6328125" customWidth="1"/>
    <col min="12" max="12" width="14.6328125" bestFit="1" customWidth="1"/>
  </cols>
  <sheetData>
    <row r="1" spans="1:14" x14ac:dyDescent="0.35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ht="15" thickBot="1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4" ht="25" x14ac:dyDescent="0.35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20</v>
      </c>
      <c r="K3" s="2" t="s">
        <v>24</v>
      </c>
    </row>
    <row r="4" spans="1:14" x14ac:dyDescent="0.35">
      <c r="A4" s="3" t="s">
        <v>9</v>
      </c>
      <c r="B4" s="4">
        <v>120.94</v>
      </c>
      <c r="C4" s="4">
        <v>132.49</v>
      </c>
      <c r="D4" s="4">
        <v>143</v>
      </c>
      <c r="E4" s="4">
        <v>138.80000000000001</v>
      </c>
      <c r="F4" s="4">
        <v>141.07</v>
      </c>
      <c r="G4" s="4">
        <v>155.99</v>
      </c>
      <c r="H4" s="4">
        <v>156.72</v>
      </c>
      <c r="I4" s="4">
        <v>153.03</v>
      </c>
      <c r="J4" s="4">
        <v>213.5</v>
      </c>
      <c r="K4" s="4">
        <v>189.9401</v>
      </c>
    </row>
    <row r="5" spans="1:14" x14ac:dyDescent="0.35">
      <c r="A5" s="19" t="s">
        <v>22</v>
      </c>
      <c r="B5" s="20"/>
      <c r="C5" s="20"/>
      <c r="D5" s="20"/>
      <c r="E5" s="20"/>
      <c r="F5" s="20"/>
      <c r="G5" s="20"/>
      <c r="H5" s="20"/>
      <c r="I5" s="20"/>
      <c r="J5" s="23">
        <v>153.5</v>
      </c>
      <c r="K5" s="20"/>
    </row>
    <row r="6" spans="1:14" x14ac:dyDescent="0.35">
      <c r="A6" s="19" t="s">
        <v>23</v>
      </c>
      <c r="B6" s="20"/>
      <c r="C6" s="20"/>
      <c r="D6" s="20"/>
      <c r="E6" s="20"/>
      <c r="F6" s="20"/>
      <c r="G6" s="20"/>
      <c r="H6" s="20"/>
      <c r="I6" s="20"/>
      <c r="J6" s="23">
        <v>60</v>
      </c>
      <c r="K6" s="20"/>
    </row>
    <row r="7" spans="1:14" x14ac:dyDescent="0.35">
      <c r="A7" s="5" t="s">
        <v>10</v>
      </c>
      <c r="B7" s="6">
        <v>99.31</v>
      </c>
      <c r="C7" s="6">
        <v>108.306185</v>
      </c>
      <c r="D7" s="6">
        <v>111.38618500000001</v>
      </c>
      <c r="E7" s="6">
        <v>116.02</v>
      </c>
      <c r="F7" s="6">
        <v>74.63</v>
      </c>
      <c r="G7" s="6">
        <v>96.86</v>
      </c>
      <c r="H7" s="6">
        <v>64.680000000000007</v>
      </c>
      <c r="I7" s="6">
        <v>77.47</v>
      </c>
      <c r="J7" s="6">
        <v>124.67</v>
      </c>
      <c r="K7" s="6">
        <v>141.76688813999999</v>
      </c>
    </row>
    <row r="8" spans="1:14" ht="26.5" x14ac:dyDescent="0.35">
      <c r="A8" s="5" t="s">
        <v>11</v>
      </c>
      <c r="B8" s="6"/>
      <c r="C8" s="6">
        <v>5.0999999999999996</v>
      </c>
      <c r="D8" s="6">
        <v>9.5399999999999991</v>
      </c>
      <c r="E8" s="6">
        <v>7.3</v>
      </c>
      <c r="F8" s="6">
        <v>6.8</v>
      </c>
      <c r="G8" s="6">
        <v>9.73</v>
      </c>
      <c r="H8" s="6">
        <v>10.3</v>
      </c>
      <c r="I8" s="6">
        <v>9.7200000000000006</v>
      </c>
      <c r="J8" s="6">
        <v>9.0299999999999994</v>
      </c>
      <c r="K8" s="6">
        <v>8.75</v>
      </c>
    </row>
    <row r="9" spans="1:14" ht="26.5" x14ac:dyDescent="0.35">
      <c r="A9" s="5" t="s">
        <v>12</v>
      </c>
      <c r="B9" s="6"/>
      <c r="C9" s="6">
        <v>-9.5399999999999991</v>
      </c>
      <c r="D9" s="6">
        <v>-7.3</v>
      </c>
      <c r="E9" s="6">
        <v>-6.8</v>
      </c>
      <c r="F9" s="6">
        <v>-9.73</v>
      </c>
      <c r="G9" s="6">
        <v>-10.3</v>
      </c>
      <c r="H9" s="6">
        <v>-9.7200000000000006</v>
      </c>
      <c r="I9" s="6">
        <v>-9.0299999999999994</v>
      </c>
      <c r="J9" s="6">
        <v>-8.75</v>
      </c>
      <c r="K9" s="6">
        <v>-10.826586000000001</v>
      </c>
    </row>
    <row r="10" spans="1:14" x14ac:dyDescent="0.35">
      <c r="A10" s="5" t="s">
        <v>21</v>
      </c>
      <c r="B10" s="6"/>
      <c r="C10" s="6"/>
      <c r="D10" s="6"/>
      <c r="E10" s="6"/>
      <c r="F10" s="6"/>
      <c r="G10" s="6"/>
      <c r="H10" s="6"/>
      <c r="I10" s="6"/>
      <c r="J10" s="6">
        <v>-60</v>
      </c>
      <c r="K10" s="6"/>
    </row>
    <row r="11" spans="1:14" x14ac:dyDescent="0.35">
      <c r="A11" s="7" t="s">
        <v>13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4" ht="25" x14ac:dyDescent="0.35">
      <c r="A12" s="10" t="s">
        <v>14</v>
      </c>
      <c r="B12" s="8">
        <v>83.980424999999997</v>
      </c>
      <c r="C12" s="8">
        <v>92.18</v>
      </c>
      <c r="D12" s="8">
        <v>109.34</v>
      </c>
      <c r="E12" s="8">
        <v>140.54</v>
      </c>
      <c r="F12" s="8">
        <v>84.38</v>
      </c>
      <c r="G12" s="8">
        <v>156.4</v>
      </c>
      <c r="H12" s="8">
        <v>114.76</v>
      </c>
      <c r="I12" s="8">
        <v>79.91</v>
      </c>
      <c r="J12" s="8">
        <v>94.7</v>
      </c>
      <c r="K12" s="8">
        <v>243.688289</v>
      </c>
    </row>
    <row r="13" spans="1:14" x14ac:dyDescent="0.35">
      <c r="A13" s="10" t="s">
        <v>15</v>
      </c>
      <c r="B13" s="11">
        <v>31.513390000000001</v>
      </c>
      <c r="C13" s="11">
        <v>37.229999999999997</v>
      </c>
      <c r="D13" s="11">
        <v>29.83</v>
      </c>
      <c r="E13" s="11">
        <v>44.35</v>
      </c>
      <c r="F13" s="8">
        <v>35.11</v>
      </c>
      <c r="G13" s="8">
        <v>35.86</v>
      </c>
      <c r="H13" s="8">
        <v>34.24</v>
      </c>
      <c r="I13" s="18">
        <v>34.869999999999997</v>
      </c>
      <c r="J13" s="18">
        <v>51.81</v>
      </c>
      <c r="K13" s="18">
        <v>34.786441000000003</v>
      </c>
    </row>
    <row r="14" spans="1:14" x14ac:dyDescent="0.35">
      <c r="A14" s="12" t="s">
        <v>16</v>
      </c>
      <c r="B14" s="13">
        <v>115.493815</v>
      </c>
      <c r="C14" s="13">
        <v>129.41</v>
      </c>
      <c r="D14" s="13">
        <v>139.17000000000002</v>
      </c>
      <c r="E14" s="13">
        <v>184.89</v>
      </c>
      <c r="F14" s="13">
        <v>119.49</v>
      </c>
      <c r="G14" s="13">
        <v>192.26</v>
      </c>
      <c r="H14" s="13">
        <v>149</v>
      </c>
      <c r="I14" s="13">
        <v>114.78</v>
      </c>
      <c r="J14" s="13">
        <f>SUM(J12:J13)</f>
        <v>146.51</v>
      </c>
      <c r="K14" s="13">
        <v>278.47473000000002</v>
      </c>
      <c r="L14" s="21"/>
    </row>
    <row r="15" spans="1:14" x14ac:dyDescent="0.35">
      <c r="A15" s="14" t="s">
        <v>17</v>
      </c>
      <c r="B15" s="11">
        <v>3.55</v>
      </c>
      <c r="C15" s="15">
        <v>0</v>
      </c>
      <c r="D15" s="15">
        <v>4.95</v>
      </c>
      <c r="E15" s="11">
        <v>1.5999999999999996</v>
      </c>
      <c r="F15" s="11">
        <v>3.58</v>
      </c>
      <c r="G15" s="11">
        <v>4.66</v>
      </c>
      <c r="H15" s="11">
        <v>4.49</v>
      </c>
      <c r="I15" s="11">
        <v>8.26</v>
      </c>
      <c r="J15" s="11">
        <v>5.3</v>
      </c>
      <c r="K15" s="11">
        <v>-0.01</v>
      </c>
    </row>
    <row r="16" spans="1:14" ht="15" thickBot="1" x14ac:dyDescent="0.4">
      <c r="A16" s="16" t="s">
        <v>18</v>
      </c>
      <c r="B16" s="17">
        <v>108.306185</v>
      </c>
      <c r="C16" s="17">
        <v>111.38618500000001</v>
      </c>
      <c r="D16" s="17">
        <v>122.40618500000002</v>
      </c>
      <c r="E16" s="17">
        <v>72.03</v>
      </c>
      <c r="F16" s="17">
        <v>96.860000000000014</v>
      </c>
      <c r="G16" s="17">
        <v>64.680000000000007</v>
      </c>
      <c r="H16" s="17">
        <v>77.47</v>
      </c>
      <c r="I16" s="17">
        <v>124.67</v>
      </c>
      <c r="J16" s="17">
        <v>137.24</v>
      </c>
      <c r="K16" s="17">
        <f>K4+K7+K8+K9-K14+K15</f>
        <v>51.145672139999981</v>
      </c>
      <c r="L16" s="22"/>
      <c r="M16" s="22"/>
      <c r="N16" s="22"/>
    </row>
    <row r="17" spans="1:9" ht="22.5" customHeight="1" x14ac:dyDescent="0.35">
      <c r="A17" s="24" t="s">
        <v>19</v>
      </c>
      <c r="B17" s="24"/>
      <c r="C17" s="24"/>
      <c r="D17" s="24"/>
      <c r="E17" s="24"/>
      <c r="F17" s="24"/>
      <c r="G17" s="24"/>
      <c r="H17" s="24"/>
      <c r="I17" s="24"/>
    </row>
  </sheetData>
  <mergeCells count="3">
    <mergeCell ref="A17:I17"/>
    <mergeCell ref="A1:K1"/>
    <mergeCell ref="A2:K2"/>
  </mergeCells>
  <phoneticPr fontId="8" type="noConversion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H1B FY13 - FY22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Avril</dc:creator>
  <cp:lastModifiedBy>Sabus, Chantel L.</cp:lastModifiedBy>
  <dcterms:created xsi:type="dcterms:W3CDTF">2021-12-16T17:22:48Z</dcterms:created>
  <dcterms:modified xsi:type="dcterms:W3CDTF">2023-03-16T20:47:08Z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1bb5a99c-961b-4d2b-8cfd-e0181dbd84cd</vt:lpwstr>
  </property>
  <property fmtid="{D5CDD505-2E9C-101B-9397-08002B2CF9AE}" pid="3" name="ContainsCUI">
    <vt:lpwstr>No</vt:lpwstr>
  </property>
</Properties>
</file>