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Production\PDF Production\Extracted Excel Files\"/>
    </mc:Choice>
  </mc:AlternateContent>
  <xr:revisionPtr revIDLastSave="0" documentId="13_ncr:1_{8630C62E-F18E-460F-B046-0C5482FB3BA4}" xr6:coauthVersionLast="47" xr6:coauthVersionMax="47" xr10:uidLastSave="{00000000-0000-0000-0000-000000000000}"/>
  <bookViews>
    <workbookView xWindow="0" yWindow="380" windowWidth="19420" windowHeight="10420" xr2:uid="{C4A08E43-3E25-4E11-908C-E26704A31F9F}"/>
  </bookViews>
  <sheets>
    <sheet name="NITRD P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17" i="1" s="1"/>
  <c r="F7" i="1"/>
  <c r="F8" i="1"/>
  <c r="F9" i="1"/>
  <c r="F10" i="1"/>
  <c r="F11" i="1"/>
  <c r="F12" i="1"/>
  <c r="F13" i="1"/>
  <c r="F14" i="1"/>
  <c r="F15" i="1"/>
  <c r="F16" i="1"/>
  <c r="B17" i="1"/>
  <c r="C17" i="1"/>
  <c r="D17" i="1"/>
  <c r="E17" i="1"/>
  <c r="G17" i="1"/>
</calcChain>
</file>

<file path=xl/sharedStrings.xml><?xml version="1.0" encoding="utf-8"?>
<sst xmlns="http://schemas.openxmlformats.org/spreadsheetml/2006/main" count="25" uniqueCount="24">
  <si>
    <r>
      <rPr>
        <vertAlign val="superscript"/>
        <sz val="8"/>
        <color theme="1"/>
        <rFont val="Open Sans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Open Sans"/>
      </rPr>
      <t>FY 2022 Actuals may be greater than future fiscal years due to the receipt of more meritorious proposals than expected.</t>
    </r>
  </si>
  <si>
    <t>Total</t>
  </si>
  <si>
    <t>Software Productivity, Sustainability, and Quality (SPSQ)</t>
  </si>
  <si>
    <t>Large-Scale Data Management and Analysis (LSDMA)</t>
  </si>
  <si>
    <t>Intelligent Robotics and Autonomous Systems (IRAS)</t>
  </si>
  <si>
    <t>High Capability Computing Infrastructure and Applications (HCIA)</t>
  </si>
  <si>
    <t>Electronics for Networking and Information Technology (ENIT)</t>
  </si>
  <si>
    <t>Enabling-R&amp;D for High-Capability Computing Systems (EHCS)</t>
  </si>
  <si>
    <t>Education and Workforce (EdW)</t>
  </si>
  <si>
    <t>Cyber Security and Privacy (CSP)</t>
  </si>
  <si>
    <t>Computing-Enabled Networked Physical Systems (CNPS)</t>
  </si>
  <si>
    <t>Computing-Enabled Human Interaction, Comm. Aug. (CHuman)</t>
  </si>
  <si>
    <t>Artificial Intelligence R&amp;D (AI)</t>
  </si>
  <si>
    <t>Advanced Communication Networks and Systems (ACNS)</t>
  </si>
  <si>
    <t>CHIPS and Science</t>
  </si>
  <si>
    <t>Base</t>
  </si>
  <si>
    <t xml:space="preserve"> </t>
  </si>
  <si>
    <t>FY 2024
Request</t>
  </si>
  <si>
    <t>FY 2023 
Estimate 
Total</t>
  </si>
  <si>
    <t>Disaster Relief 
Supplemental</t>
  </si>
  <si>
    <t>FY 2023 
Estimate 
Base</t>
  </si>
  <si>
    <r>
      <t>FY 2022
Actual</t>
    </r>
    <r>
      <rPr>
        <vertAlign val="superscript"/>
        <sz val="9"/>
        <color theme="1"/>
        <rFont val="Open Sans"/>
      </rPr>
      <t>1</t>
    </r>
  </si>
  <si>
    <t>(Dollars in Millions)</t>
  </si>
  <si>
    <t>NITRD Funding by Program Component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</si>
</sst>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8"/>
      <color theme="1"/>
      <name val="Open Sans"/>
    </font>
    <font>
      <vertAlign val="superscript"/>
      <sz val="8"/>
      <color theme="1"/>
      <name val="Open Sans"/>
    </font>
    <font>
      <sz val="11"/>
      <color theme="1"/>
      <name val="Times New Roman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color theme="1"/>
      <name val="Open Sans"/>
    </font>
    <font>
      <sz val="10"/>
      <color theme="1"/>
      <name val="Open Sans"/>
    </font>
    <font>
      <vertAlign val="superscript"/>
      <sz val="9"/>
      <color theme="1"/>
      <name val="Open Sans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/>
    <xf numFmtId="164" fontId="5" fillId="0" borderId="1" xfId="1" applyNumberFormat="1" applyFont="1" applyBorder="1" applyAlignment="1">
      <alignment horizontal="right" vertical="top"/>
    </xf>
    <xf numFmtId="164" fontId="5" fillId="0" borderId="2" xfId="1" applyNumberFormat="1" applyFont="1" applyBorder="1" applyAlignment="1">
      <alignment horizontal="right" vertical="top"/>
    </xf>
    <xf numFmtId="164" fontId="5" fillId="0" borderId="3" xfId="1" applyNumberFormat="1" applyFont="1" applyBorder="1" applyAlignment="1">
      <alignment horizontal="right" vertical="top"/>
    </xf>
    <xf numFmtId="164" fontId="5" fillId="0" borderId="1" xfId="1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165" fontId="6" fillId="0" borderId="0" xfId="1" applyNumberFormat="1" applyFont="1" applyAlignment="1">
      <alignment horizontal="right" vertical="top"/>
    </xf>
    <xf numFmtId="165" fontId="6" fillId="0" borderId="4" xfId="1" applyNumberFormat="1" applyFont="1" applyBorder="1" applyAlignment="1">
      <alignment horizontal="right" vertical="top"/>
    </xf>
    <xf numFmtId="165" fontId="6" fillId="0" borderId="5" xfId="1" applyNumberFormat="1" applyFont="1" applyBorder="1" applyAlignment="1">
      <alignment horizontal="right" vertical="top"/>
    </xf>
    <xf numFmtId="165" fontId="7" fillId="0" borderId="6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165" fontId="7" fillId="0" borderId="4" xfId="0" applyNumberFormat="1" applyFont="1" applyBorder="1" applyAlignment="1">
      <alignment vertical="top"/>
    </xf>
    <xf numFmtId="165" fontId="7" fillId="0" borderId="0" xfId="0" applyNumberFormat="1" applyFont="1" applyAlignment="1">
      <alignment vertical="top"/>
    </xf>
    <xf numFmtId="164" fontId="6" fillId="0" borderId="0" xfId="1" applyNumberFormat="1" applyFont="1" applyAlignment="1">
      <alignment horizontal="right" vertical="top"/>
    </xf>
    <xf numFmtId="164" fontId="6" fillId="0" borderId="7" xfId="1" applyNumberFormat="1" applyFont="1" applyBorder="1" applyAlignment="1">
      <alignment horizontal="right" vertical="top"/>
    </xf>
    <xf numFmtId="164" fontId="6" fillId="0" borderId="8" xfId="1" applyNumberFormat="1" applyFont="1" applyBorder="1" applyAlignment="1">
      <alignment vertical="top"/>
    </xf>
    <xf numFmtId="164" fontId="6" fillId="0" borderId="9" xfId="1" applyNumberFormat="1" applyFont="1" applyBorder="1" applyAlignment="1">
      <alignment vertical="top"/>
    </xf>
    <xf numFmtId="164" fontId="7" fillId="0" borderId="7" xfId="0" applyNumberFormat="1" applyFont="1" applyBorder="1" applyAlignment="1">
      <alignment vertical="top"/>
    </xf>
    <xf numFmtId="0" fontId="8" fillId="0" borderId="0" xfId="0" applyFont="1"/>
    <xf numFmtId="0" fontId="7" fillId="0" borderId="11" xfId="1" applyFont="1" applyBorder="1" applyAlignment="1">
      <alignment horizontal="right" wrapText="1"/>
    </xf>
    <xf numFmtId="0" fontId="7" fillId="0" borderId="12" xfId="1" applyFont="1" applyBorder="1" applyAlignment="1">
      <alignment horizontal="right" wrapText="1"/>
    </xf>
    <xf numFmtId="0" fontId="7" fillId="0" borderId="16" xfId="1" applyFont="1" applyBorder="1" applyAlignment="1">
      <alignment horizontal="center"/>
    </xf>
    <xf numFmtId="0" fontId="2" fillId="0" borderId="0" xfId="0" applyFont="1"/>
    <xf numFmtId="0" fontId="6" fillId="0" borderId="15" xfId="1" applyFont="1" applyBorder="1" applyAlignment="1">
      <alignment horizontal="center" wrapText="1"/>
    </xf>
    <xf numFmtId="0" fontId="5" fillId="0" borderId="0" xfId="0" applyFont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7" fillId="0" borderId="14" xfId="1" applyFont="1" applyBorder="1" applyAlignment="1">
      <alignment horizontal="right" wrapText="1"/>
    </xf>
    <xf numFmtId="0" fontId="7" fillId="0" borderId="6" xfId="1" applyFont="1" applyBorder="1" applyAlignment="1">
      <alignment horizontal="right" wrapText="1"/>
    </xf>
    <xf numFmtId="0" fontId="7" fillId="0" borderId="13" xfId="1" applyFont="1" applyBorder="1" applyAlignment="1">
      <alignment horizontal="right" wrapText="1"/>
    </xf>
    <xf numFmtId="0" fontId="7" fillId="0" borderId="10" xfId="1" applyFont="1" applyBorder="1" applyAlignment="1">
      <alignment horizontal="right" wrapText="1"/>
    </xf>
  </cellXfs>
  <cellStyles count="2">
    <cellStyle name="Normal" xfId="0" builtinId="0"/>
    <cellStyle name="Normal 2" xfId="1" xr:uid="{25C5A1F6-12C6-4D2C-9A26-6AADD84047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3A956-8F90-4FB4-921A-D2EFD1CCA9D8}">
  <dimension ref="A1:G18"/>
  <sheetViews>
    <sheetView showGridLines="0" tabSelected="1" zoomScaleNormal="100" workbookViewId="0">
      <selection sqref="A1:G1"/>
    </sheetView>
  </sheetViews>
  <sheetFormatPr defaultRowHeight="15.5" x14ac:dyDescent="0.45"/>
  <cols>
    <col min="1" max="1" width="51.6328125" bestFit="1" customWidth="1"/>
    <col min="2" max="3" width="9.1796875" style="1" customWidth="1"/>
    <col min="4" max="5" width="8.6328125" style="1" customWidth="1"/>
    <col min="6" max="7" width="9.1796875" style="1" customWidth="1"/>
  </cols>
  <sheetData>
    <row r="1" spans="1:7" ht="15.65" customHeight="1" x14ac:dyDescent="0.35">
      <c r="A1" s="25" t="s">
        <v>23</v>
      </c>
      <c r="B1" s="25"/>
      <c r="C1" s="25"/>
      <c r="D1" s="25"/>
      <c r="E1" s="25"/>
      <c r="F1" s="25"/>
      <c r="G1" s="25"/>
    </row>
    <row r="2" spans="1:7" ht="16" customHeight="1" thickBot="1" x14ac:dyDescent="0.4">
      <c r="A2" s="26" t="s">
        <v>22</v>
      </c>
      <c r="B2" s="26"/>
      <c r="C2" s="26"/>
      <c r="D2" s="26"/>
      <c r="E2" s="26"/>
      <c r="F2" s="26"/>
      <c r="G2" s="26"/>
    </row>
    <row r="3" spans="1:7" s="19" customFormat="1" ht="30" customHeight="1" x14ac:dyDescent="0.45">
      <c r="A3" s="22" t="s">
        <v>16</v>
      </c>
      <c r="B3" s="27" t="s">
        <v>21</v>
      </c>
      <c r="C3" s="29" t="s">
        <v>20</v>
      </c>
      <c r="D3" s="24" t="s">
        <v>19</v>
      </c>
      <c r="E3" s="24"/>
      <c r="F3" s="27" t="s">
        <v>18</v>
      </c>
      <c r="G3" s="29" t="s">
        <v>17</v>
      </c>
    </row>
    <row r="4" spans="1:7" s="19" customFormat="1" ht="30" customHeight="1" x14ac:dyDescent="0.45">
      <c r="A4" s="21" t="s">
        <v>16</v>
      </c>
      <c r="B4" s="28"/>
      <c r="C4" s="30"/>
      <c r="D4" s="20" t="s">
        <v>15</v>
      </c>
      <c r="E4" s="20" t="s">
        <v>14</v>
      </c>
      <c r="F4" s="28"/>
      <c r="G4" s="30"/>
    </row>
    <row r="5" spans="1:7" ht="14.5" x14ac:dyDescent="0.35">
      <c r="A5" s="11" t="s">
        <v>13</v>
      </c>
      <c r="B5" s="18">
        <v>212.62299999999999</v>
      </c>
      <c r="C5" s="17">
        <v>197.23</v>
      </c>
      <c r="D5" s="16">
        <v>7.64</v>
      </c>
      <c r="E5" s="16">
        <v>7.29</v>
      </c>
      <c r="F5" s="15">
        <f t="shared" ref="F5:F16" si="0">SUM(C5:E5)</f>
        <v>212.15999999999997</v>
      </c>
      <c r="G5" s="14">
        <v>237.53</v>
      </c>
    </row>
    <row r="6" spans="1:7" ht="14.5" x14ac:dyDescent="0.35">
      <c r="A6" s="11" t="s">
        <v>12</v>
      </c>
      <c r="B6" s="12">
        <v>506.52699999999999</v>
      </c>
      <c r="C6" s="13">
        <v>391.78</v>
      </c>
      <c r="D6" s="7">
        <v>26.64</v>
      </c>
      <c r="E6" s="7">
        <v>24.48</v>
      </c>
      <c r="F6" s="8">
        <f t="shared" si="0"/>
        <v>442.9</v>
      </c>
      <c r="G6" s="7">
        <v>531.34</v>
      </c>
    </row>
    <row r="7" spans="1:7" ht="14.5" x14ac:dyDescent="0.35">
      <c r="A7" s="11" t="s">
        <v>11</v>
      </c>
      <c r="B7" s="12">
        <v>111.04900000000001</v>
      </c>
      <c r="C7" s="13">
        <v>89.65</v>
      </c>
      <c r="D7" s="7">
        <v>1.18</v>
      </c>
      <c r="E7" s="7">
        <v>1.1299999999999999</v>
      </c>
      <c r="F7" s="8">
        <f t="shared" si="0"/>
        <v>91.960000000000008</v>
      </c>
      <c r="G7" s="7">
        <v>108.88</v>
      </c>
    </row>
    <row r="8" spans="1:7" ht="14.5" x14ac:dyDescent="0.35">
      <c r="A8" s="11" t="s">
        <v>10</v>
      </c>
      <c r="B8" s="12">
        <v>82.909000000000006</v>
      </c>
      <c r="C8" s="9">
        <v>107.2</v>
      </c>
      <c r="D8" s="7">
        <v>16.34</v>
      </c>
      <c r="E8" s="7">
        <v>15.59</v>
      </c>
      <c r="F8" s="8">
        <f t="shared" si="0"/>
        <v>139.13</v>
      </c>
      <c r="G8" s="7">
        <v>166.56</v>
      </c>
    </row>
    <row r="9" spans="1:7" ht="14.5" x14ac:dyDescent="0.35">
      <c r="A9" s="11" t="s">
        <v>9</v>
      </c>
      <c r="B9" s="12">
        <v>120.039</v>
      </c>
      <c r="C9" s="9">
        <v>108.58</v>
      </c>
      <c r="D9" s="7">
        <v>9.25</v>
      </c>
      <c r="E9" s="7">
        <v>3.58</v>
      </c>
      <c r="F9" s="8">
        <f t="shared" si="0"/>
        <v>121.41</v>
      </c>
      <c r="G9" s="7">
        <v>134.25</v>
      </c>
    </row>
    <row r="10" spans="1:7" ht="14.5" x14ac:dyDescent="0.35">
      <c r="A10" s="11" t="s">
        <v>8</v>
      </c>
      <c r="B10" s="12">
        <v>95.641000000000005</v>
      </c>
      <c r="C10" s="9">
        <v>102.97</v>
      </c>
      <c r="D10" s="7">
        <v>12.53</v>
      </c>
      <c r="E10" s="7">
        <v>6.71</v>
      </c>
      <c r="F10" s="8">
        <f t="shared" si="0"/>
        <v>122.21</v>
      </c>
      <c r="G10" s="7">
        <v>143.12</v>
      </c>
    </row>
    <row r="11" spans="1:7" ht="14.5" x14ac:dyDescent="0.35">
      <c r="A11" s="11" t="s">
        <v>7</v>
      </c>
      <c r="B11" s="12">
        <v>179.95500000000001</v>
      </c>
      <c r="C11" s="9">
        <v>165.62</v>
      </c>
      <c r="D11" s="7">
        <v>0.17</v>
      </c>
      <c r="E11" s="7">
        <v>0.16</v>
      </c>
      <c r="F11" s="8">
        <f t="shared" si="0"/>
        <v>165.95</v>
      </c>
      <c r="G11" s="7">
        <v>186.33</v>
      </c>
    </row>
    <row r="12" spans="1:7" ht="14.5" x14ac:dyDescent="0.35">
      <c r="A12" s="11" t="s">
        <v>6</v>
      </c>
      <c r="B12" s="12">
        <v>72.787999999999997</v>
      </c>
      <c r="C12" s="9">
        <v>78.290000000000006</v>
      </c>
      <c r="D12" s="7">
        <v>11.31</v>
      </c>
      <c r="E12" s="7">
        <v>10.79</v>
      </c>
      <c r="F12" s="8">
        <f t="shared" si="0"/>
        <v>100.39000000000001</v>
      </c>
      <c r="G12" s="7">
        <v>119.11</v>
      </c>
    </row>
    <row r="13" spans="1:7" ht="14.5" x14ac:dyDescent="0.35">
      <c r="A13" s="11" t="s">
        <v>5</v>
      </c>
      <c r="B13" s="12">
        <v>209.57300000000001</v>
      </c>
      <c r="C13" s="9">
        <v>178.79</v>
      </c>
      <c r="D13" s="7">
        <v>30.61</v>
      </c>
      <c r="E13" s="7">
        <v>0.57999999999999996</v>
      </c>
      <c r="F13" s="8">
        <f t="shared" si="0"/>
        <v>209.98</v>
      </c>
      <c r="G13" s="7">
        <v>228.86</v>
      </c>
    </row>
    <row r="14" spans="1:7" ht="14.5" x14ac:dyDescent="0.35">
      <c r="A14" s="11" t="s">
        <v>4</v>
      </c>
      <c r="B14" s="12">
        <v>48.137</v>
      </c>
      <c r="C14" s="9">
        <v>48.98</v>
      </c>
      <c r="D14" s="7">
        <v>4.7699999999999996</v>
      </c>
      <c r="E14" s="7">
        <v>4.55</v>
      </c>
      <c r="F14" s="8">
        <f t="shared" si="0"/>
        <v>58.3</v>
      </c>
      <c r="G14" s="7">
        <v>69.91</v>
      </c>
    </row>
    <row r="15" spans="1:7" ht="14.5" x14ac:dyDescent="0.35">
      <c r="A15" s="11" t="s">
        <v>3</v>
      </c>
      <c r="B15" s="12">
        <v>222.14599999999999</v>
      </c>
      <c r="C15" s="9">
        <v>206.83</v>
      </c>
      <c r="D15" s="7">
        <v>14.45</v>
      </c>
      <c r="E15" s="7">
        <v>13.79</v>
      </c>
      <c r="F15" s="8">
        <f t="shared" si="0"/>
        <v>235.07</v>
      </c>
      <c r="G15" s="7">
        <v>265.35000000000002</v>
      </c>
    </row>
    <row r="16" spans="1:7" ht="14.5" x14ac:dyDescent="0.35">
      <c r="A16" s="11" t="s">
        <v>2</v>
      </c>
      <c r="B16" s="10">
        <v>67.302999999999997</v>
      </c>
      <c r="C16" s="9">
        <v>71.41</v>
      </c>
      <c r="D16" s="7">
        <v>3.02</v>
      </c>
      <c r="E16" s="7">
        <v>2.88</v>
      </c>
      <c r="F16" s="8">
        <f t="shared" si="0"/>
        <v>77.309999999999988</v>
      </c>
      <c r="G16" s="7">
        <v>89.79</v>
      </c>
    </row>
    <row r="17" spans="1:7" ht="15" thickBot="1" x14ac:dyDescent="0.4">
      <c r="A17" s="6" t="s">
        <v>1</v>
      </c>
      <c r="B17" s="5">
        <f t="shared" ref="B17:G17" si="1">SUM(B5:B16)</f>
        <v>1928.69</v>
      </c>
      <c r="C17" s="4">
        <f t="shared" si="1"/>
        <v>1747.3300000000002</v>
      </c>
      <c r="D17" s="2">
        <f t="shared" si="1"/>
        <v>137.91</v>
      </c>
      <c r="E17" s="2">
        <f t="shared" si="1"/>
        <v>91.529999999999973</v>
      </c>
      <c r="F17" s="3">
        <f t="shared" si="1"/>
        <v>1976.77</v>
      </c>
      <c r="G17" s="2">
        <f t="shared" si="1"/>
        <v>2281.0299999999997</v>
      </c>
    </row>
    <row r="18" spans="1:7" s="1" customFormat="1" x14ac:dyDescent="0.45">
      <c r="A18" s="23" t="s">
        <v>0</v>
      </c>
      <c r="B18" s="23"/>
      <c r="C18" s="23"/>
      <c r="D18" s="23"/>
      <c r="E18" s="23"/>
      <c r="F18" s="23"/>
      <c r="G18" s="23"/>
    </row>
  </sheetData>
  <mergeCells count="8">
    <mergeCell ref="A18:G18"/>
    <mergeCell ref="D3:E3"/>
    <mergeCell ref="A1:G1"/>
    <mergeCell ref="A2:G2"/>
    <mergeCell ref="B3:B4"/>
    <mergeCell ref="G3:G4"/>
    <mergeCell ref="F3:F4"/>
    <mergeCell ref="C3:C4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NITRD PCA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Dunigan, Imani</cp:lastModifiedBy>
  <dcterms:created xsi:type="dcterms:W3CDTF">2023-03-15T17:30:38Z</dcterms:created>
  <dcterms:modified xsi:type="dcterms:W3CDTF">2023-03-16T14:05:30Z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a2932f38-09f9-4029-8632-dd34520e660f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