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EB58E098-9591-4B01-9681-C0611A6380EF}" xr6:coauthVersionLast="47" xr6:coauthVersionMax="47" xr10:uidLastSave="{00000000-0000-0000-0000-000000000000}"/>
  <bookViews>
    <workbookView xWindow="-25320" yWindow="240" windowWidth="25440" windowHeight="15390" xr2:uid="{57D26730-A59C-4416-B284-B36A420F9D8C}"/>
  </bookViews>
  <sheets>
    <sheet name="Total Obligations"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8" l="1"/>
  <c r="H6" i="18"/>
  <c r="G6" i="18" l="1"/>
  <c r="F6" i="18"/>
  <c r="E6" i="18"/>
  <c r="D6" i="18"/>
  <c r="C6" i="18"/>
  <c r="C12" i="18" s="1"/>
  <c r="D12" i="18"/>
  <c r="C11" i="18" l="1"/>
  <c r="B11" i="18"/>
  <c r="G9" i="18"/>
  <c r="G12" i="18" s="1"/>
  <c r="F9" i="18"/>
  <c r="F12" i="18" s="1"/>
  <c r="E9" i="18"/>
  <c r="E12" i="18" s="1"/>
  <c r="B6" i="18" l="1"/>
  <c r="B12" i="18"/>
  <c r="H9" i="18"/>
  <c r="H12" i="18" s="1"/>
  <c r="I9" i="18"/>
  <c r="I12" i="18"/>
</calcChain>
</file>

<file path=xl/sharedStrings.xml><?xml version="1.0" encoding="utf-8"?>
<sst xmlns="http://schemas.openxmlformats.org/spreadsheetml/2006/main" count="24" uniqueCount="23">
  <si>
    <t>(Dollars in Millions)</t>
  </si>
  <si>
    <t>FY 2024
Request</t>
  </si>
  <si>
    <t>FY 2022
Actual</t>
  </si>
  <si>
    <r>
      <t>ESTIMATES</t>
    </r>
    <r>
      <rPr>
        <b/>
        <vertAlign val="superscript"/>
        <sz val="9"/>
        <color theme="1"/>
        <rFont val="Open Sans"/>
        <family val="2"/>
      </rPr>
      <t>1</t>
    </r>
  </si>
  <si>
    <t>FY 2025</t>
  </si>
  <si>
    <t>FY 2026</t>
  </si>
  <si>
    <t>FY 2027</t>
  </si>
  <si>
    <t>FY 2028</t>
  </si>
  <si>
    <t>FY 2029</t>
  </si>
  <si>
    <t>Total Obligations for NOIRLab</t>
  </si>
  <si>
    <t>Vera C. Rubin Observatory Operations</t>
  </si>
  <si>
    <t>Mid-Scale Observatories &amp; CSDC</t>
  </si>
  <si>
    <t>Operations and Maintenance</t>
  </si>
  <si>
    <t>FY 2023
Estimate
Base</t>
  </si>
  <si>
    <r>
      <rPr>
        <vertAlign val="superscript"/>
        <sz val="8"/>
        <color theme="1"/>
        <rFont val="Open Sans"/>
        <family val="2"/>
      </rPr>
      <t>1</t>
    </r>
    <r>
      <rPr>
        <sz val="8"/>
        <color theme="1"/>
        <rFont val="Open Sans"/>
        <family val="2"/>
      </rPr>
      <t xml:space="preserve"> Outyear estimates are for planning purposes only. The current cooperative agreement ends September 30, 2027.</t>
    </r>
  </si>
  <si>
    <r>
      <t>Special Projects</t>
    </r>
    <r>
      <rPr>
        <i/>
        <vertAlign val="superscript"/>
        <sz val="9"/>
        <color theme="1"/>
        <rFont val="Open Sans"/>
        <family val="2"/>
      </rPr>
      <t>3,4</t>
    </r>
  </si>
  <si>
    <r>
      <t>TOTAL</t>
    </r>
    <r>
      <rPr>
        <b/>
        <vertAlign val="superscript"/>
        <sz val="9"/>
        <color theme="1"/>
        <rFont val="Open Sans"/>
        <family val="2"/>
      </rPr>
      <t>5</t>
    </r>
  </si>
  <si>
    <r>
      <rPr>
        <vertAlign val="superscript"/>
        <sz val="8"/>
        <color theme="1"/>
        <rFont val="Open Sans"/>
        <family val="2"/>
      </rPr>
      <t>5</t>
    </r>
    <r>
      <rPr>
        <sz val="8"/>
        <color theme="1"/>
        <rFont val="Open Sans"/>
        <family val="2"/>
      </rPr>
      <t xml:space="preserve"> Excluded is $2.50 million in Disaster Relief Supplemental Appropriations Act, 2023 funding designated for "damage to research facilities and scientific equipment in calendar year 2022, including related to the consequences of wildfires". </t>
    </r>
  </si>
  <si>
    <t>Gemini Observatory</t>
  </si>
  <si>
    <r>
      <t>Special Projects</t>
    </r>
    <r>
      <rPr>
        <i/>
        <vertAlign val="superscript"/>
        <sz val="9"/>
        <color theme="1"/>
        <rFont val="Open Sans"/>
        <family val="2"/>
      </rPr>
      <t>2,3</t>
    </r>
  </si>
  <si>
    <r>
      <rPr>
        <vertAlign val="superscript"/>
        <sz val="8"/>
        <color theme="1"/>
        <rFont val="Open Sans"/>
        <family val="2"/>
      </rPr>
      <t>2</t>
    </r>
    <r>
      <rPr>
        <sz val="8"/>
        <color theme="1"/>
        <rFont val="Open Sans"/>
        <family val="2"/>
      </rPr>
      <t xml:space="preserve"> Gemini Special Projects includes additional funding of $2.06 in FY 2022 for a new photovoltaic power system for Gemini-South. The FY 2024 Request includes $1.75 million for for repairs and maintenance beyond regular O&amp;M. </t>
    </r>
  </si>
  <si>
    <r>
      <rPr>
        <vertAlign val="superscript"/>
        <sz val="8"/>
        <color theme="1"/>
        <rFont val="Open Sans"/>
        <family val="2"/>
      </rPr>
      <t>4</t>
    </r>
    <r>
      <rPr>
        <sz val="8"/>
        <color theme="1"/>
        <rFont val="Open Sans"/>
        <family val="2"/>
      </rPr>
      <t xml:space="preserve"> MSO Special Projects funding contains support for the Windows on the Universe Center for Astronomy Outreach, ongoing activities at the WIYN telescope, and potential future participation in the U.S. Extremely Large Telescope program. Funding is also included for repairs and maintenane beyond regular O&amp;M, as well as extraordinary inflationary impacts on O&amp;M.</t>
    </r>
  </si>
  <si>
    <r>
      <rPr>
        <vertAlign val="superscript"/>
        <sz val="8"/>
        <color theme="1"/>
        <rFont val="Open Sans"/>
        <family val="2"/>
      </rPr>
      <t>3</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</si>
</sst>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quot;-&quot;??"/>
  </numFmts>
  <fonts count="12" x14ac:knownFonts="1">
    <font>
      <sz val="11"/>
      <color theme="1"/>
      <name val="Calibri"/>
      <family val="2"/>
      <scheme val="minor"/>
    </font>
    <font>
      <sz val="9"/>
      <color theme="1"/>
      <name val="Open Sans"/>
      <family val="2"/>
    </font>
    <font>
      <b/>
      <sz val="9"/>
      <color theme="1"/>
      <name val="Open Sans"/>
      <family val="2"/>
    </font>
    <font>
      <b/>
      <vertAlign val="superscript"/>
      <sz val="9"/>
      <color theme="1"/>
      <name val="Open Sans"/>
      <family val="2"/>
    </font>
    <font>
      <vertAlign val="superscript"/>
      <sz val="8"/>
      <color theme="1"/>
      <name val="Open Sans"/>
      <family val="2"/>
    </font>
    <font>
      <sz val="8"/>
      <color theme="1"/>
      <name val="Open Sans"/>
      <family val="2"/>
    </font>
    <font>
      <sz val="11"/>
      <color theme="1"/>
      <name val="Calibri"/>
      <family val="2"/>
      <scheme val="minor"/>
    </font>
    <font>
      <i/>
      <sz val="9"/>
      <color theme="1"/>
      <name val="Open Sans"/>
      <family val="2"/>
    </font>
    <font>
      <i/>
      <vertAlign val="superscript"/>
      <sz val="9"/>
      <color theme="1"/>
      <name val="Open Sans"/>
      <family val="2"/>
    </font>
    <font>
      <i/>
      <sz val="9"/>
      <color theme="1"/>
      <name val="Open Sans"/>
      <family val="2"/>
    </font>
    <font>
      <i/>
      <sz val="9"/>
      <color theme="1"/>
      <name val="Calibri"/>
      <family val="2"/>
      <scheme val="minor"/>
    </font>
    <font>
      <u/>
      <sz val="9"/>
      <color theme="1"/>
      <name val="Open Sans"/>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thin">
        <color indexed="64"/>
      </top>
      <bottom style="medium">
        <color indexed="64"/>
      </bottom>
      <diagonal/>
    </border>
  </borders>
  <cellStyleXfs count="2">
    <xf numFmtId="0" fontId="0" fillId="0" borderId="0"/>
    <xf numFmtId="0" fontId="6" fillId="0" borderId="0"/>
  </cellStyleXfs>
  <cellXfs count="23">
    <xf numFmtId="0" fontId="0" fillId="0" borderId="0" xfId="0"/>
    <xf numFmtId="0" fontId="1" fillId="0" borderId="3" xfId="0" applyFont="1" applyBorder="1"/>
    <xf numFmtId="0" fontId="1" fillId="0" borderId="1" xfId="0" applyFont="1" applyBorder="1"/>
    <xf numFmtId="0" fontId="1" fillId="0" borderId="0" xfId="0" applyFont="1" applyAlignment="1">
      <alignment vertical="top"/>
    </xf>
    <xf numFmtId="164" fontId="1" fillId="0" borderId="0" xfId="0" applyNumberFormat="1" applyFont="1" applyAlignment="1">
      <alignment vertical="top"/>
    </xf>
    <xf numFmtId="0" fontId="2" fillId="0" borderId="4" xfId="0" applyFont="1" applyBorder="1" applyAlignment="1">
      <alignment vertical="top"/>
    </xf>
    <xf numFmtId="0" fontId="7" fillId="0" borderId="0" xfId="0" applyFont="1" applyAlignment="1">
      <alignment horizontal="left" vertical="top" indent="1"/>
    </xf>
    <xf numFmtId="164" fontId="2" fillId="0" borderId="4" xfId="0" applyNumberFormat="1" applyFont="1" applyBorder="1"/>
    <xf numFmtId="164" fontId="9" fillId="0" borderId="0" xfId="0" applyNumberFormat="1" applyFont="1" applyAlignment="1">
      <alignment vertical="top"/>
    </xf>
    <xf numFmtId="0" fontId="1" fillId="0" borderId="1" xfId="0" applyFont="1" applyBorder="1" applyAlignment="1">
      <alignment horizontal="right"/>
    </xf>
    <xf numFmtId="4" fontId="9" fillId="0" borderId="0" xfId="0" applyNumberFormat="1" applyFont="1" applyAlignment="1">
      <alignment vertical="top"/>
    </xf>
    <xf numFmtId="4" fontId="7" fillId="0" borderId="0" xfId="0" applyNumberFormat="1" applyFont="1" applyAlignment="1">
      <alignment horizontal="right" vertical="center"/>
    </xf>
    <xf numFmtId="0" fontId="10" fillId="0" borderId="0" xfId="0" applyFont="1"/>
    <xf numFmtId="0" fontId="11" fillId="0" borderId="0" xfId="0" applyFont="1" applyAlignment="1">
      <alignment vertical="top"/>
    </xf>
    <xf numFmtId="4" fontId="11" fillId="0" borderId="0" xfId="0" applyNumberFormat="1" applyFont="1" applyAlignment="1">
      <alignment horizontal="right" vertical="center"/>
    </xf>
    <xf numFmtId="4" fontId="11" fillId="0" borderId="0" xfId="0" applyNumberFormat="1" applyFont="1" applyAlignment="1">
      <alignment vertical="top"/>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1" fillId="0" borderId="3" xfId="0" applyFont="1" applyBorder="1" applyAlignment="1">
      <alignment horizontal="right" wrapText="1"/>
    </xf>
    <xf numFmtId="0" fontId="1" fillId="0" borderId="1" xfId="0" applyFont="1" applyBorder="1" applyAlignment="1">
      <alignment horizontal="right" wrapText="1"/>
    </xf>
    <xf numFmtId="0" fontId="2" fillId="2" borderId="3" xfId="0" applyFont="1" applyFill="1" applyBorder="1" applyAlignment="1">
      <alignment horizontal="center"/>
    </xf>
    <xf numFmtId="0" fontId="2" fillId="0" borderId="0" xfId="0" applyFont="1" applyAlignment="1">
      <alignment horizontal="center"/>
    </xf>
    <xf numFmtId="0" fontId="1" fillId="0" borderId="2" xfId="0" applyFont="1" applyBorder="1" applyAlignment="1">
      <alignment horizontal="center"/>
    </xf>
  </cellXfs>
  <cellStyles count="2">
    <cellStyle name="Normal" xfId="0" builtinId="0"/>
    <cellStyle name="Normal 2" xfId="1" xr:uid="{20A19099-EC0A-4C77-B208-C940E7769D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4D33-E21D-4BA1-92C0-4AEC3882AC23}">
  <dimension ref="A1:J17"/>
  <sheetViews>
    <sheetView showGridLines="0" tabSelected="1" workbookViewId="0">
      <selection activeCell="A14" sqref="A14:I14"/>
    </sheetView>
  </sheetViews>
  <sheetFormatPr defaultRowHeight="14.5" x14ac:dyDescent="0.35"/>
  <cols>
    <col min="1" max="1" width="32.1796875" customWidth="1"/>
    <col min="2" max="9" width="8.6328125" customWidth="1"/>
  </cols>
  <sheetData>
    <row r="1" spans="1:10" ht="15.5" x14ac:dyDescent="0.45">
      <c r="A1" s="21" t="s">
        <v>9</v>
      </c>
      <c r="B1" s="21"/>
      <c r="C1" s="21"/>
      <c r="D1" s="21"/>
      <c r="E1" s="21"/>
      <c r="F1" s="21"/>
      <c r="G1" s="21"/>
      <c r="H1" s="21"/>
      <c r="I1" s="21"/>
    </row>
    <row r="2" spans="1:10" ht="16" thickBot="1" x14ac:dyDescent="0.5">
      <c r="A2" s="22" t="s">
        <v>0</v>
      </c>
      <c r="B2" s="22"/>
      <c r="C2" s="22"/>
      <c r="D2" s="22"/>
      <c r="E2" s="22"/>
      <c r="F2" s="22"/>
      <c r="G2" s="22"/>
      <c r="H2" s="22"/>
      <c r="I2" s="22"/>
    </row>
    <row r="3" spans="1:10" ht="30" customHeight="1" x14ac:dyDescent="0.35">
      <c r="A3" s="1"/>
      <c r="B3" s="18" t="s">
        <v>2</v>
      </c>
      <c r="C3" s="18" t="s">
        <v>13</v>
      </c>
      <c r="D3" s="18" t="s">
        <v>1</v>
      </c>
      <c r="E3" s="20" t="s">
        <v>3</v>
      </c>
      <c r="F3" s="20"/>
      <c r="G3" s="20"/>
      <c r="H3" s="20"/>
      <c r="I3" s="20"/>
    </row>
    <row r="4" spans="1:10" x14ac:dyDescent="0.35">
      <c r="A4" s="2"/>
      <c r="B4" s="19"/>
      <c r="C4" s="19"/>
      <c r="D4" s="19"/>
      <c r="E4" s="9" t="s">
        <v>4</v>
      </c>
      <c r="F4" s="9" t="s">
        <v>5</v>
      </c>
      <c r="G4" s="9" t="s">
        <v>6</v>
      </c>
      <c r="H4" s="9" t="s">
        <v>7</v>
      </c>
      <c r="I4" s="9" t="s">
        <v>8</v>
      </c>
    </row>
    <row r="5" spans="1:10" x14ac:dyDescent="0.35">
      <c r="A5" s="3" t="s">
        <v>10</v>
      </c>
      <c r="B5" s="4">
        <v>5.2</v>
      </c>
      <c r="C5" s="4">
        <v>22.1</v>
      </c>
      <c r="D5" s="4">
        <v>33.799999999999997</v>
      </c>
      <c r="E5" s="4">
        <v>38.450000000000003</v>
      </c>
      <c r="F5" s="4">
        <v>38.25</v>
      </c>
      <c r="G5" s="4">
        <v>38.22</v>
      </c>
      <c r="H5" s="4">
        <v>38.630000000000003</v>
      </c>
      <c r="I5" s="4">
        <v>39.880000000000003</v>
      </c>
    </row>
    <row r="6" spans="1:10" x14ac:dyDescent="0.35">
      <c r="A6" s="13" t="s">
        <v>18</v>
      </c>
      <c r="B6" s="14">
        <f>SUM(B7:B8)</f>
        <v>25.38</v>
      </c>
      <c r="C6" s="14">
        <f t="shared" ref="C6:G6" si="0">SUM(C7:C8)</f>
        <v>22.98</v>
      </c>
      <c r="D6" s="14">
        <f t="shared" si="0"/>
        <v>24.73</v>
      </c>
      <c r="E6" s="14">
        <f t="shared" si="0"/>
        <v>25.49</v>
      </c>
      <c r="F6" s="14">
        <f t="shared" si="0"/>
        <v>26.26</v>
      </c>
      <c r="G6" s="14">
        <f t="shared" si="0"/>
        <v>27.04</v>
      </c>
      <c r="H6" s="14">
        <f t="shared" ref="H6" si="1">SUM(H7:H8)</f>
        <v>27.04</v>
      </c>
      <c r="I6" s="14">
        <f t="shared" ref="I6" si="2">SUM(I7:I8)</f>
        <v>27.04</v>
      </c>
    </row>
    <row r="7" spans="1:10" s="12" customFormat="1" x14ac:dyDescent="0.35">
      <c r="A7" s="6" t="s">
        <v>12</v>
      </c>
      <c r="B7" s="11">
        <v>23.32</v>
      </c>
      <c r="C7" s="11">
        <v>22.98</v>
      </c>
      <c r="D7" s="11">
        <v>22.98</v>
      </c>
      <c r="E7" s="11">
        <v>25.49</v>
      </c>
      <c r="F7" s="11">
        <v>26.26</v>
      </c>
      <c r="G7" s="11">
        <v>27.04</v>
      </c>
      <c r="H7" s="11">
        <v>27.04</v>
      </c>
      <c r="I7" s="11">
        <v>27.04</v>
      </c>
      <c r="J7"/>
    </row>
    <row r="8" spans="1:10" s="12" customFormat="1" ht="15.5" x14ac:dyDescent="0.3">
      <c r="A8" s="6" t="s">
        <v>19</v>
      </c>
      <c r="B8" s="11">
        <v>2.06</v>
      </c>
      <c r="C8" s="8">
        <v>0</v>
      </c>
      <c r="D8" s="11">
        <v>1.75</v>
      </c>
      <c r="E8" s="8">
        <v>0</v>
      </c>
      <c r="F8" s="8">
        <v>0</v>
      </c>
      <c r="G8" s="8">
        <v>0</v>
      </c>
      <c r="H8" s="8">
        <v>0</v>
      </c>
      <c r="I8" s="8">
        <v>0</v>
      </c>
    </row>
    <row r="9" spans="1:10" x14ac:dyDescent="0.35">
      <c r="A9" s="13" t="s">
        <v>11</v>
      </c>
      <c r="B9" s="15">
        <v>25.8</v>
      </c>
      <c r="C9" s="15">
        <v>28.49</v>
      </c>
      <c r="D9" s="15">
        <v>23.68</v>
      </c>
      <c r="E9" s="15">
        <f>E10+E11</f>
        <v>24.59</v>
      </c>
      <c r="F9" s="15">
        <f>F10+F11</f>
        <v>25.330000000000002</v>
      </c>
      <c r="G9" s="15">
        <f>G10+G11</f>
        <v>25.729999999999997</v>
      </c>
      <c r="H9" s="15">
        <f t="shared" ref="H9:I9" si="3">H10+H11</f>
        <v>25.73</v>
      </c>
      <c r="I9" s="15">
        <f t="shared" si="3"/>
        <v>25.73</v>
      </c>
    </row>
    <row r="10" spans="1:10" x14ac:dyDescent="0.35">
      <c r="A10" s="6" t="s">
        <v>12</v>
      </c>
      <c r="B10" s="10">
        <v>21.13</v>
      </c>
      <c r="C10" s="10">
        <v>21.13</v>
      </c>
      <c r="D10" s="10">
        <v>22.4</v>
      </c>
      <c r="E10" s="10">
        <v>23.27</v>
      </c>
      <c r="F10" s="10">
        <v>23.98</v>
      </c>
      <c r="G10" s="10">
        <v>24.33</v>
      </c>
      <c r="H10" s="10">
        <v>25.73</v>
      </c>
      <c r="I10" s="10">
        <v>25.73</v>
      </c>
    </row>
    <row r="11" spans="1:10" ht="15.5" x14ac:dyDescent="0.35">
      <c r="A11" s="6" t="s">
        <v>15</v>
      </c>
      <c r="B11" s="10">
        <f>B9-B10</f>
        <v>4.6700000000000017</v>
      </c>
      <c r="C11" s="10">
        <f>C9-C10</f>
        <v>7.3599999999999994</v>
      </c>
      <c r="D11" s="10">
        <v>1.28</v>
      </c>
      <c r="E11" s="10">
        <v>1.32</v>
      </c>
      <c r="F11" s="10">
        <v>1.35</v>
      </c>
      <c r="G11" s="10">
        <v>1.4</v>
      </c>
      <c r="H11" s="8">
        <v>0</v>
      </c>
      <c r="I11" s="8">
        <v>0</v>
      </c>
    </row>
    <row r="12" spans="1:10" ht="16" thickBot="1" x14ac:dyDescent="0.5">
      <c r="A12" s="5" t="s">
        <v>16</v>
      </c>
      <c r="B12" s="7">
        <f>SUM(B5,B6,B9)</f>
        <v>56.379999999999995</v>
      </c>
      <c r="C12" s="7">
        <f t="shared" ref="C12:I12" si="4">SUM(C5,C6,C9)</f>
        <v>73.569999999999993</v>
      </c>
      <c r="D12" s="7">
        <f t="shared" si="4"/>
        <v>82.210000000000008</v>
      </c>
      <c r="E12" s="7">
        <f t="shared" si="4"/>
        <v>88.53</v>
      </c>
      <c r="F12" s="7">
        <f t="shared" si="4"/>
        <v>89.84</v>
      </c>
      <c r="G12" s="7">
        <f t="shared" si="4"/>
        <v>90.989999999999981</v>
      </c>
      <c r="H12" s="7">
        <f t="shared" si="4"/>
        <v>91.4</v>
      </c>
      <c r="I12" s="7">
        <f t="shared" si="4"/>
        <v>92.65</v>
      </c>
    </row>
    <row r="13" spans="1:10" ht="15" customHeight="1" x14ac:dyDescent="0.35">
      <c r="A13" s="17" t="s">
        <v>14</v>
      </c>
      <c r="B13" s="17"/>
      <c r="C13" s="17"/>
      <c r="D13" s="17"/>
      <c r="E13" s="17"/>
      <c r="F13" s="17"/>
      <c r="G13" s="17"/>
      <c r="H13" s="17"/>
      <c r="I13" s="17"/>
    </row>
    <row r="14" spans="1:10" ht="30" customHeight="1" x14ac:dyDescent="0.35">
      <c r="A14" s="16" t="s">
        <v>20</v>
      </c>
      <c r="B14" s="16"/>
      <c r="C14" s="16"/>
      <c r="D14" s="16"/>
      <c r="E14" s="16"/>
      <c r="F14" s="16"/>
      <c r="G14" s="16"/>
      <c r="H14" s="16"/>
      <c r="I14" s="16"/>
    </row>
    <row r="15" spans="1:10" ht="30" customHeight="1" x14ac:dyDescent="0.35">
      <c r="A15" s="16" t="s">
        <v>22</v>
      </c>
      <c r="B15" s="16"/>
      <c r="C15" s="16"/>
      <c r="D15" s="16"/>
      <c r="E15" s="16"/>
      <c r="F15" s="16"/>
      <c r="G15" s="16"/>
      <c r="H15" s="16"/>
      <c r="I15" s="16"/>
    </row>
    <row r="16" spans="1:10" ht="42" customHeight="1" x14ac:dyDescent="0.35">
      <c r="A16" s="16" t="s">
        <v>21</v>
      </c>
      <c r="B16" s="16"/>
      <c r="C16" s="16"/>
      <c r="D16" s="16"/>
      <c r="E16" s="16"/>
      <c r="F16" s="16"/>
      <c r="G16" s="16"/>
      <c r="H16" s="16"/>
      <c r="I16" s="16"/>
    </row>
    <row r="17" spans="1:9" ht="30" customHeight="1" x14ac:dyDescent="0.35">
      <c r="A17" s="16" t="s">
        <v>17</v>
      </c>
      <c r="B17" s="16"/>
      <c r="C17" s="16"/>
      <c r="D17" s="16"/>
      <c r="E17" s="16"/>
      <c r="F17" s="16"/>
      <c r="G17" s="16"/>
      <c r="H17" s="16"/>
      <c r="I17" s="16"/>
    </row>
  </sheetData>
  <mergeCells count="11">
    <mergeCell ref="B3:B4"/>
    <mergeCell ref="C3:C4"/>
    <mergeCell ref="D3:D4"/>
    <mergeCell ref="E3:I3"/>
    <mergeCell ref="A1:I1"/>
    <mergeCell ref="A2:I2"/>
    <mergeCell ref="A15:I15"/>
    <mergeCell ref="A17:I17"/>
    <mergeCell ref="A13:I13"/>
    <mergeCell ref="A14:I14"/>
    <mergeCell ref="A16:I16"/>
  </mergeCells>
  <pageMargins left="0.7" right="0.7" top="0.75" bottom="0.75" header="0.3" footer="0.3"/>
  <pageSetup orientation="portrait" r:id="rId1"/>
  <headerFooter>
    <oddHeader xml:space="preserve">&amp;C
</oddHeader>
    <oddFooter>&amp;L  </oddFooter>
  </headerFooter>
  <ignoredErrors>
    <ignoredError sqref="B6:D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WNNNYYRNKDVH-1321847565-4934</_dlc_DocId>
    <_dlc_DocIdUrl xmlns="7c075b91-a788-4f5b-9c4e-5392c92c7fe8">
      <Url>https://collaboration.inside.nsf.gov/bfa/Budget/BDPlanning/BPLG/_layouts/15/DocIdRedir.aspx?ID=WNNNYYRNKDVH-1321847565-4934</Url>
      <Description>WNNNYYRNKDVH-1321847565-4934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27A9A-5177-43F0-B83B-DF8AD55C0351}">
  <ds:schemaRefs>
    <ds:schemaRef ds:uri="91f1ea09-6ab1-4756-af16-e928097c14b2"/>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96723d6-7d57-4d99-950f-1ee3a33f55ba"/>
    <ds:schemaRef ds:uri="http://schemas.microsoft.com/office/2006/metadata/properties"/>
    <ds:schemaRef ds:uri="http://purl.org/dc/elements/1.1/"/>
    <ds:schemaRef ds:uri="e257d72b-1bc7-45e7-84d8-ca60afca657e"/>
    <ds:schemaRef ds:uri="7c075b91-a788-4f5b-9c4e-5392c92c7fe8"/>
  </ds:schemaRefs>
</ds:datastoreItem>
</file>

<file path=customXml/itemProps2.xml><?xml version="1.0" encoding="utf-8"?>
<ds:datastoreItem xmlns:ds="http://schemas.openxmlformats.org/officeDocument/2006/customXml" ds:itemID="{57932999-76C1-4904-8FE7-23226039D407}">
  <ds:schemaRefs>
    <ds:schemaRef ds:uri="http://schemas.microsoft.com/sharepoint/v3/contenttype/forms"/>
  </ds:schemaRefs>
</ds:datastoreItem>
</file>

<file path=customXml/itemProps3.xml><?xml version="1.0" encoding="utf-8"?>
<ds:datastoreItem xmlns:ds="http://schemas.openxmlformats.org/officeDocument/2006/customXml" ds:itemID="{9EBDA4B0-C4C8-4DFD-B638-DD53A2464016}">
  <ds:schemaRefs>
    <ds:schemaRef ds:uri="http://schemas.microsoft.com/sharepoint/events"/>
  </ds:schemaRefs>
</ds:datastoreItem>
</file>

<file path=customXml/itemProps4.xml><?xml version="1.0" encoding="utf-8"?>
<ds:datastoreItem xmlns:ds="http://schemas.openxmlformats.org/officeDocument/2006/customXml" ds:itemID="{438B8883-C997-4422-9209-30BFFBD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Obligations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Jason</dc:creator>
  <cp:keywords/>
  <dc:description/>
  <cp:lastModifiedBy>Sabus, Chantel L.</cp:lastModifiedBy>
  <cp:revision/>
  <dcterms:created xsi:type="dcterms:W3CDTF">2022-11-21T16:41:06Z</dcterms:created>
  <dcterms:modified xsi:type="dcterms:W3CDTF">2023-03-16T18:24:25Z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45b15887-7f3b-44ed-9097-dd0095b262a4</vt:lpwstr>
  </property>
  <property fmtid="{D5CDD505-2E9C-101B-9397-08002B2CF9AE}" pid="3" name="VM">
    <vt:lpwstr>Yes</vt:lpwstr>
  </property>
  <property fmtid="{D5CDD505-2E9C-101B-9397-08002B2CF9AE}" pid="4" name="ContainsCUI">
    <vt:lpwstr>No</vt:lpwstr>
  </property>
  <property fmtid="{D5CDD505-2E9C-101B-9397-08002B2CF9AE}" pid="5" name="ContentTypeId">
    <vt:lpwstr>0x01010050DF34A5064B9041B2AC259482B4C02C</vt:lpwstr>
  </property>
  <property fmtid="{D5CDD505-2E9C-101B-9397-08002B2CF9AE}" pid="6" name="_dlc_DocIdItemGuid">
    <vt:lpwstr>1737cec6-723c-4865-8d70-2e097aaaaed8</vt:lpwstr>
  </property>
  <property fmtid="{D5CDD505-2E9C-101B-9397-08002B2CF9AE}" pid="7" name="MediaServiceImageTags">
    <vt:lpwstr/>
  </property>
</Properties>
</file>