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55CC0D6E-90C5-4D6B-8E81-76EF08ACCE61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<sst xmlns="http://schemas.openxmlformats.org/spreadsheetml/2006/main" count="8" uniqueCount="8">
  <si>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</si>
  <si>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</si>
  <si>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</si>
  <si>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</si>
  <si>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</si>
  <si>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</si>
  <si>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</si>
  <si>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Ocean Observatories Initiative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</si>
</sst>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E5"/>
  <sheetViews>
    <sheetView showGridLines="0" tabSelected="1" zoomScaleNormal="100" workbookViewId="0">
      <selection activeCell="C7" sqref="C7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1" spans="1:5" s="9" customFormat="1" ht="16" customHeight="1" x14ac:dyDescent="0.35">
      <c r="A1" s="8" t="s">
        <v>7</v>
      </c>
      <c r="B1" s="8"/>
      <c r="C1" s="8"/>
      <c r="D1" s="8"/>
      <c r="E1" s="8"/>
    </row>
    <row r="2" spans="1:5" s="9" customFormat="1" ht="15" customHeight="1" thickBot="1" x14ac:dyDescent="0.4">
      <c r="A2" s="7" t="s">
        <v>6</v>
      </c>
      <c r="B2" s="7"/>
      <c r="C2" s="7"/>
      <c r="D2" s="7"/>
      <c r="E2" s="7"/>
    </row>
    <row r="3" spans="1:5" ht="30" customHeight="1" x14ac:dyDescent="0.45">
      <c r="A3" s="6" t="s">
        <v>5</v>
      </c>
      <c r="B3" s="6" t="s">
        <v>4</v>
      </c>
      <c r="C3" s="6" t="s">
        <v>3</v>
      </c>
      <c r="D3" s="10" t="s">
        <v>2</v>
      </c>
      <c r="E3" s="10"/>
    </row>
    <row r="4" spans="1:5" ht="15" customHeight="1" x14ac:dyDescent="0.45">
      <c r="A4" s="5"/>
      <c r="B4" s="5"/>
      <c r="C4" s="5"/>
      <c r="D4" s="4" t="s">
        <v>1</v>
      </c>
      <c r="E4" s="4" t="s">
        <v>0</v>
      </c>
    </row>
    <row r="5" spans="1:5" s="9" customFormat="1" ht="15" customHeight="1" thickBot="1" x14ac:dyDescent="0.4">
      <c r="A5" s="3">
        <v>45.134991999999997</v>
      </c>
      <c r="B5" s="3">
        <v>51</v>
      </c>
      <c r="C5" s="3">
        <v>53.36</v>
      </c>
      <c r="D5" s="3">
        <f>C5-B5</f>
        <v>2.3599999999999994</v>
      </c>
      <c r="E5" s="2">
        <f>IFERROR(D5/B5, "N/A")</f>
        <v>4.627450980392156E-2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