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ad.nsf.gov\NSF\Divisions\BDPUB\2024_Budget Cycle\FY 2024_Congressional\Production\PDF Production\Extracted Excel Files\"/>
    </mc:Choice>
  </mc:AlternateContent>
  <xr:revisionPtr revIDLastSave="0" documentId="8_{23C00CF1-239D-4B56-AE40-A6D8F0174EB3}" xr6:coauthVersionLast="47" xr6:coauthVersionMax="47" xr10:uidLastSave="{00000000-0000-0000-0000-000000000000}"/>
  <bookViews>
    <workbookView xWindow="0" yWindow="380" windowWidth="19420" windowHeight="10420" xr2:uid="{864E3ADA-2410-40B1-BDFF-39A986EAE293}"/>
  </bookViews>
  <sheets>
    <sheet name="Funding Require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C13" i="1"/>
  <c r="J12" i="1"/>
  <c r="I12" i="1"/>
  <c r="H12" i="1"/>
  <c r="G12" i="1"/>
  <c r="G13" i="1" s="1"/>
  <c r="F12" i="1"/>
  <c r="E12" i="1"/>
  <c r="D12" i="1"/>
  <c r="C12" i="1"/>
  <c r="B12" i="1"/>
  <c r="J8" i="1"/>
  <c r="J13" i="1" s="1"/>
  <c r="I8" i="1"/>
  <c r="I13" i="1" s="1"/>
  <c r="H8" i="1"/>
  <c r="H13" i="1" s="1"/>
  <c r="G8" i="1"/>
  <c r="F8" i="1"/>
  <c r="E8" i="1"/>
  <c r="E13" i="1" s="1"/>
  <c r="C8" i="1"/>
  <c r="B8" i="1"/>
  <c r="B13" i="1" s="1"/>
  <c r="D7" i="1"/>
  <c r="D8" i="1" s="1"/>
  <c r="D13" i="1" s="1"/>
</calcChain>
</file>

<file path=xl/sharedStrings.xml><?xml version="1.0" encoding="utf-8"?>
<sst xmlns="http://schemas.openxmlformats.org/spreadsheetml/2006/main" count="22" uniqueCount="22">
  <si>
    <t>Total Funding Requirements for Vera C. Rubin Observatory</t>
  </si>
  <si>
    <t>(Dollars in Millions)</t>
  </si>
  <si>
    <t>Prior
Years</t>
  </si>
  <si>
    <t>FY 2022
Actual</t>
  </si>
  <si>
    <t>FY 2023
Estimate</t>
  </si>
  <si>
    <t>FY 2024
Request</t>
  </si>
  <si>
    <r>
      <t>ESTIMATES</t>
    </r>
    <r>
      <rPr>
        <b/>
        <vertAlign val="superscript"/>
        <sz val="9"/>
        <color theme="1"/>
        <rFont val="Open Sans"/>
      </rPr>
      <t>1</t>
    </r>
  </si>
  <si>
    <t>FY 2025</t>
  </si>
  <si>
    <t>FY 2026</t>
  </si>
  <si>
    <t>FY 2027</t>
  </si>
  <si>
    <t>FY 2028</t>
  </si>
  <si>
    <t>FY 2029</t>
  </si>
  <si>
    <t>R&amp;RA:</t>
  </si>
  <si>
    <t>Development &amp; Design</t>
  </si>
  <si>
    <t>Operations &amp; Maintenance</t>
  </si>
  <si>
    <t>Subtotal, R&amp;RA</t>
  </si>
  <si>
    <t>MREFC:</t>
  </si>
  <si>
    <r>
      <t>Implementation</t>
    </r>
    <r>
      <rPr>
        <vertAlign val="superscript"/>
        <sz val="9"/>
        <color theme="1"/>
        <rFont val="Open Sans"/>
      </rPr>
      <t>2</t>
    </r>
  </si>
  <si>
    <t>Subtotal, MREFC</t>
  </si>
  <si>
    <t>TOTAL REQUIREMENTS</t>
  </si>
  <si>
    <r>
      <rPr>
        <vertAlign val="superscript"/>
        <sz val="8"/>
        <color theme="1"/>
        <rFont val="Open Sans"/>
      </rPr>
      <t>1</t>
    </r>
    <r>
      <rPr>
        <sz val="8"/>
        <color theme="1"/>
        <rFont val="Open Sans"/>
      </rPr>
      <t xml:space="preserve"> Outyear funding estimates are for planning purposes only. A new cooperative support agreement for O&amp;M is anticipated in FY 2023. These values represent NSF support only, and amount to about 50 percent of the total operations cost. DOE provides the balance of the funding required, while non-federal contributors will also provide some in-kind contributions.</t>
    </r>
  </si>
  <si>
    <r>
      <rPr>
        <vertAlign val="superscript"/>
        <sz val="8"/>
        <color theme="1"/>
        <rFont val="Open Sans"/>
      </rPr>
      <t>2</t>
    </r>
    <r>
      <rPr>
        <sz val="8"/>
        <color theme="1"/>
        <rFont val="Open Sans"/>
      </rPr>
      <t xml:space="preserve"> Prior Years implementation includes $30.0 million of ARP funding provided to Rubin in FY 2021 that was carried forward into FY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</si>
</sst>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quot;-&quot;??"/>
    <numFmt numFmtId="165" formatCode="#,##0.00;\-#,##0.00;&quot;-&quot;??"/>
  </numFmts>
  <fonts count="8" x14ac:knownFonts="1">
    <font>
      <sz val="11"/>
      <color theme="1"/>
      <name val="Calibri"/>
      <family val="2"/>
      <scheme val="minor"/>
    </font>
    <font>
      <b/>
      <sz val="9"/>
      <color theme="1"/>
      <name val="Open Sans"/>
    </font>
    <font>
      <sz val="9"/>
      <color theme="1"/>
      <name val="Open Sans"/>
    </font>
    <font>
      <b/>
      <vertAlign val="superscript"/>
      <sz val="9"/>
      <color theme="1"/>
      <name val="Open Sans"/>
    </font>
    <font>
      <i/>
      <sz val="9"/>
      <color theme="1"/>
      <name val="Open Sans"/>
    </font>
    <font>
      <vertAlign val="superscript"/>
      <sz val="9"/>
      <color theme="1"/>
      <name val="Open Sans"/>
    </font>
    <font>
      <sz val="8"/>
      <color theme="1"/>
      <name val="Open Sans"/>
    </font>
    <font>
      <vertAlign val="superscript"/>
      <sz val="8"/>
      <color theme="1"/>
      <name val="Open Sans"/>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medium">
        <color auto="1"/>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auto="1"/>
      </bottom>
      <diagonal/>
    </border>
  </borders>
  <cellStyleXfs count="1">
    <xf numFmtId="0" fontId="0" fillId="0" borderId="0"/>
  </cellStyleXfs>
  <cellXfs count="32">
    <xf numFmtId="0" fontId="0" fillId="0" borderId="0" xfId="0"/>
    <xf numFmtId="0" fontId="1" fillId="0" borderId="0" xfId="0" applyFont="1" applyAlignment="1">
      <alignment horizontal="center" vertical="top"/>
    </xf>
    <xf numFmtId="0" fontId="2" fillId="0" borderId="0" xfId="0" applyFont="1" applyAlignment="1">
      <alignment vertical="top"/>
    </xf>
    <xf numFmtId="0" fontId="2" fillId="0" borderId="1" xfId="0" applyFont="1" applyBorder="1" applyAlignment="1">
      <alignment horizontal="center" vertical="top"/>
    </xf>
    <xf numFmtId="0" fontId="2" fillId="0" borderId="2" xfId="0" applyFont="1" applyBorder="1"/>
    <xf numFmtId="0" fontId="2" fillId="0" borderId="2" xfId="0" applyFont="1" applyBorder="1" applyAlignment="1">
      <alignment horizontal="right" wrapText="1"/>
    </xf>
    <xf numFmtId="0" fontId="2" fillId="0" borderId="3" xfId="0" applyFont="1" applyBorder="1" applyAlignment="1">
      <alignment horizontal="right" wrapText="1"/>
    </xf>
    <xf numFmtId="0" fontId="1" fillId="2" borderId="2" xfId="0" applyFont="1" applyFill="1" applyBorder="1" applyAlignment="1">
      <alignment horizontal="center"/>
    </xf>
    <xf numFmtId="0" fontId="2" fillId="0" borderId="0" xfId="0" applyFont="1"/>
    <xf numFmtId="0" fontId="2" fillId="0" borderId="4" xfId="0" applyFont="1" applyBorder="1"/>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4" xfId="0" applyFont="1" applyBorder="1" applyAlignment="1">
      <alignment horizontal="right"/>
    </xf>
    <xf numFmtId="0" fontId="4" fillId="0" borderId="0" xfId="0" applyFont="1" applyAlignment="1">
      <alignment vertical="top"/>
    </xf>
    <xf numFmtId="0" fontId="2" fillId="0" borderId="6" xfId="0" applyFont="1" applyBorder="1" applyAlignment="1">
      <alignment vertical="top"/>
    </xf>
    <xf numFmtId="164" fontId="2" fillId="0" borderId="0" xfId="0" applyNumberFormat="1" applyFont="1" applyAlignment="1">
      <alignment horizontal="right" vertical="top"/>
    </xf>
    <xf numFmtId="164" fontId="2" fillId="0" borderId="6" xfId="0" applyNumberFormat="1" applyFont="1" applyBorder="1" applyAlignment="1">
      <alignment horizontal="right" vertical="top"/>
    </xf>
    <xf numFmtId="0" fontId="2" fillId="0" borderId="4" xfId="0" applyFont="1" applyBorder="1" applyAlignment="1">
      <alignment vertical="top"/>
    </xf>
    <xf numFmtId="165" fontId="2" fillId="2" borderId="4" xfId="0" applyNumberFormat="1" applyFont="1" applyFill="1" applyBorder="1" applyAlignment="1">
      <alignment horizontal="right" vertical="top"/>
    </xf>
    <xf numFmtId="165" fontId="2" fillId="0" borderId="4" xfId="0" applyNumberFormat="1" applyFont="1" applyBorder="1" applyAlignment="1">
      <alignment horizontal="right" vertical="top"/>
    </xf>
    <xf numFmtId="165" fontId="2" fillId="0" borderId="5" xfId="0" applyNumberFormat="1" applyFont="1" applyBorder="1" applyAlignment="1">
      <alignment horizontal="right" vertical="top"/>
    </xf>
    <xf numFmtId="164" fontId="2" fillId="0" borderId="7" xfId="0" applyNumberFormat="1" applyFont="1" applyBorder="1" applyAlignment="1">
      <alignment horizontal="right" vertical="top"/>
    </xf>
    <xf numFmtId="4" fontId="2" fillId="0" borderId="0" xfId="0" applyNumberFormat="1" applyFont="1" applyAlignment="1">
      <alignment horizontal="right" vertical="top"/>
    </xf>
    <xf numFmtId="0" fontId="2" fillId="0" borderId="8" xfId="0" applyFont="1" applyBorder="1" applyAlignment="1">
      <alignment vertical="top"/>
    </xf>
    <xf numFmtId="164" fontId="2" fillId="0" borderId="8" xfId="0" applyNumberFormat="1" applyFont="1" applyBorder="1" applyAlignment="1">
      <alignment horizontal="right" vertical="top"/>
    </xf>
    <xf numFmtId="164" fontId="2" fillId="0" borderId="9" xfId="0" applyNumberFormat="1" applyFont="1" applyBorder="1" applyAlignment="1">
      <alignment horizontal="right" vertical="top"/>
    </xf>
    <xf numFmtId="0" fontId="1" fillId="0" borderId="1" xfId="0" applyFont="1" applyBorder="1" applyAlignment="1">
      <alignment vertical="center"/>
    </xf>
    <xf numFmtId="164" fontId="1" fillId="0" borderId="1" xfId="0" applyNumberFormat="1" applyFont="1" applyBorder="1" applyAlignment="1">
      <alignment horizontal="right" vertical="center"/>
    </xf>
    <xf numFmtId="164" fontId="1" fillId="0" borderId="10" xfId="0" applyNumberFormat="1" applyFont="1" applyBorder="1" applyAlignment="1">
      <alignment horizontal="right" vertical="center"/>
    </xf>
    <xf numFmtId="0" fontId="2" fillId="0" borderId="0" xfId="0" applyFont="1" applyAlignment="1">
      <alignment vertical="center"/>
    </xf>
    <xf numFmtId="0" fontId="6" fillId="0" borderId="2" xfId="0" applyFont="1" applyBorder="1" applyAlignment="1">
      <alignment horizontal="left" vertical="top" wrapText="1"/>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F33F-A22B-4987-B56B-8B29880FFB09}">
  <dimension ref="A1:J15"/>
  <sheetViews>
    <sheetView showGridLines="0" tabSelected="1" workbookViewId="0">
      <selection activeCell="B19" sqref="B19"/>
    </sheetView>
  </sheetViews>
  <sheetFormatPr defaultColWidth="9.1796875" defaultRowHeight="14.5" x14ac:dyDescent="0.45"/>
  <cols>
    <col min="1" max="1" width="23.54296875" style="8" bestFit="1" customWidth="1"/>
    <col min="2" max="16384" width="9.1796875" style="8"/>
  </cols>
  <sheetData>
    <row r="1" spans="1:10" s="2" customFormat="1" ht="15" customHeight="1" x14ac:dyDescent="0.35">
      <c r="A1" s="1" t="s">
        <v>0</v>
      </c>
      <c r="B1" s="1"/>
      <c r="C1" s="1"/>
      <c r="D1" s="1"/>
      <c r="E1" s="1"/>
      <c r="F1" s="1"/>
      <c r="G1" s="1"/>
      <c r="H1" s="1"/>
      <c r="I1" s="1"/>
      <c r="J1" s="1"/>
    </row>
    <row r="2" spans="1:10" s="2" customFormat="1" ht="15" customHeight="1" thickBot="1" x14ac:dyDescent="0.4">
      <c r="A2" s="3" t="s">
        <v>1</v>
      </c>
      <c r="B2" s="3"/>
      <c r="C2" s="3"/>
      <c r="D2" s="3"/>
      <c r="E2" s="3"/>
      <c r="F2" s="3"/>
      <c r="G2" s="3"/>
      <c r="H2" s="3"/>
      <c r="I2" s="3"/>
      <c r="J2" s="3"/>
    </row>
    <row r="3" spans="1:10" ht="15" customHeight="1" x14ac:dyDescent="0.45">
      <c r="A3" s="4"/>
      <c r="B3" s="5" t="s">
        <v>2</v>
      </c>
      <c r="C3" s="5" t="s">
        <v>3</v>
      </c>
      <c r="D3" s="5" t="s">
        <v>4</v>
      </c>
      <c r="E3" s="6" t="s">
        <v>5</v>
      </c>
      <c r="F3" s="7" t="s">
        <v>6</v>
      </c>
      <c r="G3" s="7"/>
      <c r="H3" s="7"/>
      <c r="I3" s="7"/>
      <c r="J3" s="7"/>
    </row>
    <row r="4" spans="1:10" ht="15" customHeight="1" x14ac:dyDescent="0.45">
      <c r="A4" s="9"/>
      <c r="B4" s="10"/>
      <c r="C4" s="10"/>
      <c r="D4" s="10"/>
      <c r="E4" s="11"/>
      <c r="F4" s="12" t="s">
        <v>7</v>
      </c>
      <c r="G4" s="12" t="s">
        <v>8</v>
      </c>
      <c r="H4" s="12" t="s">
        <v>9</v>
      </c>
      <c r="I4" s="12" t="s">
        <v>10</v>
      </c>
      <c r="J4" s="12" t="s">
        <v>11</v>
      </c>
    </row>
    <row r="5" spans="1:10" s="2" customFormat="1" ht="15" customHeight="1" x14ac:dyDescent="0.35">
      <c r="A5" s="13" t="s">
        <v>12</v>
      </c>
      <c r="E5" s="14"/>
    </row>
    <row r="6" spans="1:10" s="2" customFormat="1" ht="15" customHeight="1" x14ac:dyDescent="0.35">
      <c r="A6" s="2" t="s">
        <v>13</v>
      </c>
      <c r="B6" s="15">
        <v>57.13</v>
      </c>
      <c r="C6" s="15">
        <v>0</v>
      </c>
      <c r="D6" s="15">
        <v>0</v>
      </c>
      <c r="E6" s="16">
        <v>0</v>
      </c>
      <c r="F6" s="15">
        <v>0</v>
      </c>
      <c r="G6" s="15">
        <v>0</v>
      </c>
      <c r="H6" s="15">
        <v>0</v>
      </c>
      <c r="I6" s="15">
        <v>0</v>
      </c>
      <c r="J6" s="15">
        <v>0</v>
      </c>
    </row>
    <row r="7" spans="1:10" s="2" customFormat="1" ht="15" customHeight="1" x14ac:dyDescent="0.35">
      <c r="A7" s="17" t="s">
        <v>14</v>
      </c>
      <c r="B7" s="18"/>
      <c r="C7" s="19">
        <v>5.2</v>
      </c>
      <c r="D7" s="19">
        <f>10+12.1</f>
        <v>22.1</v>
      </c>
      <c r="E7" s="20">
        <v>33.799999999999997</v>
      </c>
      <c r="F7" s="19">
        <v>38.450000000000003</v>
      </c>
      <c r="G7" s="19">
        <v>38.25</v>
      </c>
      <c r="H7" s="19">
        <v>38.22</v>
      </c>
      <c r="I7" s="19">
        <v>38.630000000000003</v>
      </c>
      <c r="J7" s="19">
        <v>39.880000000000003</v>
      </c>
    </row>
    <row r="8" spans="1:10" s="2" customFormat="1" ht="15" customHeight="1" x14ac:dyDescent="0.35">
      <c r="A8" s="2" t="s">
        <v>15</v>
      </c>
      <c r="B8" s="15">
        <f>SUM(B6:B7)</f>
        <v>57.13</v>
      </c>
      <c r="C8" s="15">
        <f>SUM(C6:C7)</f>
        <v>5.2</v>
      </c>
      <c r="D8" s="15">
        <f>SUM(D6:D7)</f>
        <v>22.1</v>
      </c>
      <c r="E8" s="21">
        <f>SUM(E6:E7)</f>
        <v>33.799999999999997</v>
      </c>
      <c r="F8" s="15">
        <f t="shared" ref="F8:J8" si="0">SUM(F6:F7)</f>
        <v>38.450000000000003</v>
      </c>
      <c r="G8" s="15">
        <f t="shared" si="0"/>
        <v>38.25</v>
      </c>
      <c r="H8" s="15">
        <f t="shared" si="0"/>
        <v>38.22</v>
      </c>
      <c r="I8" s="15">
        <f t="shared" si="0"/>
        <v>38.630000000000003</v>
      </c>
      <c r="J8" s="15">
        <f t="shared" si="0"/>
        <v>39.880000000000003</v>
      </c>
    </row>
    <row r="9" spans="1:10" s="2" customFormat="1" ht="8" customHeight="1" x14ac:dyDescent="0.35">
      <c r="B9" s="15"/>
      <c r="C9" s="15"/>
      <c r="D9" s="15"/>
      <c r="E9" s="16"/>
      <c r="F9" s="15"/>
      <c r="G9" s="15"/>
      <c r="H9" s="15"/>
      <c r="I9" s="15"/>
      <c r="J9" s="15"/>
    </row>
    <row r="10" spans="1:10" s="2" customFormat="1" ht="15" customHeight="1" x14ac:dyDescent="0.35">
      <c r="A10" s="13" t="s">
        <v>16</v>
      </c>
      <c r="B10" s="15"/>
      <c r="C10" s="15"/>
      <c r="D10" s="15"/>
      <c r="E10" s="16"/>
      <c r="F10" s="15"/>
      <c r="G10" s="15"/>
      <c r="H10" s="15"/>
      <c r="I10" s="15"/>
      <c r="J10" s="15"/>
    </row>
    <row r="11" spans="1:10" s="2" customFormat="1" ht="15" customHeight="1" x14ac:dyDescent="0.35">
      <c r="A11" s="17" t="s">
        <v>17</v>
      </c>
      <c r="B11" s="19">
        <v>507.64</v>
      </c>
      <c r="C11" s="22">
        <v>40.75</v>
      </c>
      <c r="D11" s="19">
        <v>15</v>
      </c>
      <c r="E11" s="20">
        <v>7.61</v>
      </c>
      <c r="F11" s="19">
        <v>0</v>
      </c>
      <c r="G11" s="19">
        <v>0</v>
      </c>
      <c r="H11" s="19">
        <v>0</v>
      </c>
      <c r="I11" s="19">
        <v>0</v>
      </c>
      <c r="J11" s="19">
        <v>0</v>
      </c>
    </row>
    <row r="12" spans="1:10" s="2" customFormat="1" ht="15" customHeight="1" x14ac:dyDescent="0.35">
      <c r="A12" s="23" t="s">
        <v>18</v>
      </c>
      <c r="B12" s="24">
        <f t="shared" ref="B12:J12" si="1">B11</f>
        <v>507.64</v>
      </c>
      <c r="C12" s="24">
        <f t="shared" si="1"/>
        <v>40.75</v>
      </c>
      <c r="D12" s="24">
        <f t="shared" si="1"/>
        <v>15</v>
      </c>
      <c r="E12" s="25">
        <f t="shared" si="1"/>
        <v>7.61</v>
      </c>
      <c r="F12" s="24">
        <f t="shared" si="1"/>
        <v>0</v>
      </c>
      <c r="G12" s="24">
        <f t="shared" si="1"/>
        <v>0</v>
      </c>
      <c r="H12" s="24">
        <f t="shared" si="1"/>
        <v>0</v>
      </c>
      <c r="I12" s="24">
        <f t="shared" si="1"/>
        <v>0</v>
      </c>
      <c r="J12" s="24">
        <f t="shared" si="1"/>
        <v>0</v>
      </c>
    </row>
    <row r="13" spans="1:10" s="29" customFormat="1" ht="15" customHeight="1" thickBot="1" x14ac:dyDescent="0.4">
      <c r="A13" s="26" t="s">
        <v>19</v>
      </c>
      <c r="B13" s="27">
        <f>SUM(B8,B12)</f>
        <v>564.77</v>
      </c>
      <c r="C13" s="27">
        <f t="shared" ref="C13:J13" si="2">SUM(C8,C12)</f>
        <v>45.95</v>
      </c>
      <c r="D13" s="27">
        <f t="shared" si="2"/>
        <v>37.1</v>
      </c>
      <c r="E13" s="28">
        <f>SUM(E8,E12)</f>
        <v>41.41</v>
      </c>
      <c r="F13" s="27">
        <f t="shared" si="2"/>
        <v>38.450000000000003</v>
      </c>
      <c r="G13" s="27">
        <f t="shared" si="2"/>
        <v>38.25</v>
      </c>
      <c r="H13" s="27">
        <f t="shared" si="2"/>
        <v>38.22</v>
      </c>
      <c r="I13" s="27">
        <f t="shared" si="2"/>
        <v>38.630000000000003</v>
      </c>
      <c r="J13" s="27">
        <f t="shared" si="2"/>
        <v>39.880000000000003</v>
      </c>
    </row>
    <row r="14" spans="1:10" s="2" customFormat="1" ht="41.5" customHeight="1" x14ac:dyDescent="0.35">
      <c r="A14" s="30" t="s">
        <v>20</v>
      </c>
      <c r="B14" s="30"/>
      <c r="C14" s="30"/>
      <c r="D14" s="30"/>
      <c r="E14" s="30"/>
      <c r="F14" s="30"/>
      <c r="G14" s="30"/>
      <c r="H14" s="30"/>
      <c r="I14" s="30"/>
      <c r="J14" s="30"/>
    </row>
    <row r="15" spans="1:10" ht="16" customHeight="1" x14ac:dyDescent="0.45">
      <c r="A15" s="31" t="s">
        <v>21</v>
      </c>
      <c r="B15" s="31"/>
      <c r="C15" s="31"/>
      <c r="D15" s="31"/>
      <c r="E15" s="31"/>
      <c r="F15" s="31"/>
      <c r="G15" s="31"/>
      <c r="H15" s="31"/>
      <c r="I15" s="31"/>
      <c r="J15" s="31"/>
    </row>
  </sheetData>
  <mergeCells count="9">
    <mergeCell ref="A14:J14"/>
    <mergeCell ref="A15:J15"/>
    <mergeCell ref="A1:J1"/>
    <mergeCell ref="A2:J2"/>
    <mergeCell ref="B3:B4"/>
    <mergeCell ref="C3:C4"/>
    <mergeCell ref="D3:D4"/>
    <mergeCell ref="E3:E4"/>
    <mergeCell ref="F3:J3"/>
  </mergeCells>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Funding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Dunigan, Imani</dc:creator>
  <cp:lastModifiedBy>Dunigan, Imani</cp:lastModifiedBy>
  <dcterms:created xsi:type="dcterms:W3CDTF">2023-03-16T16:15:56Z</dcterms:created>
  <dcterms:modified xsi:type="dcterms:W3CDTF">2023-03-16T16:16:16Z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85331f35-f48b-4c1b-8c1f-ba18634b9a11</vt:lpwstr>
  </property>
  <property fmtid="{D5CDD505-2E9C-101B-9397-08002B2CF9AE}" pid="3" name="ContainsCUI">
    <vt:lpwstr>No</vt:lpwstr>
  </property>
</Properties>
</file>