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6DBF2828-4E1C-4CD4-915D-FE0B9329FDFF}" xr6:coauthVersionLast="47" xr6:coauthVersionMax="47" xr10:uidLastSave="{00000000-0000-0000-0000-000000000000}"/>
  <bookViews>
    <workbookView xWindow="-25320" yWindow="240" windowWidth="25440" windowHeight="15390" xr2:uid="{DF8CA464-FE5F-4C5E-8D6B-1EEFD86DE6D9}"/>
  </bookViews>
  <sheets>
    <sheet name="Admin Support" sheetId="1" r:id="rId1"/>
  </sheets>
  <definedNames>
    <definedName name="_xlnm.Print_Area" localSheetId="0">'Admin Support'!$A$1:$G$13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E9" i="1"/>
  <c r="E8" i="1"/>
  <c r="E6" i="1"/>
  <c r="D10" i="1"/>
  <c r="E10" i="1" s="1"/>
  <c r="C10" i="1"/>
  <c r="B10" i="1"/>
  <c r="F10" i="1" l="1"/>
  <c r="F12" i="1"/>
  <c r="F8" i="1"/>
  <c r="F9" i="1"/>
  <c r="E11" i="1"/>
  <c r="F6" i="1"/>
  <c r="E7" i="1"/>
  <c r="F7" i="1" s="1"/>
  <c r="E5" i="1"/>
  <c r="F5" i="1" s="1"/>
  <c r="F11" i="1" l="1"/>
</calcChain>
</file>

<file path=xl/sharedStrings.xml><?xml version="1.0" encoding="utf-8"?>
<sst xmlns="http://schemas.openxmlformats.org/spreadsheetml/2006/main" count="23" uniqueCount="21">
  <si>
    <t>(Dollars in Millions)</t>
  </si>
  <si>
    <t>FY 2022 Actual</t>
  </si>
  <si>
    <t>FY 2023 Estimate</t>
  </si>
  <si>
    <t>FY 2024
Request</t>
  </si>
  <si>
    <t>Change over 
FY 2023 Estimate</t>
  </si>
  <si>
    <t xml:space="preserve">  Funding   
  Source</t>
  </si>
  <si>
    <t>Amount</t>
  </si>
  <si>
    <t>Percent</t>
  </si>
  <si>
    <t>Space Rental</t>
  </si>
  <si>
    <t xml:space="preserve">  AOAM</t>
  </si>
  <si>
    <t>Operating Expenses</t>
  </si>
  <si>
    <t>Building &amp; Administrative Services</t>
  </si>
  <si>
    <t>Other Program Related Administration</t>
  </si>
  <si>
    <t xml:space="preserve">  R&amp;RA/EHR</t>
  </si>
  <si>
    <t>Other Organizational Excellence Activities</t>
  </si>
  <si>
    <t xml:space="preserve">  R&amp;RA</t>
  </si>
  <si>
    <t>Total Administrative Support</t>
  </si>
  <si>
    <t>Total, AOAM</t>
  </si>
  <si>
    <t>Total R&amp;RA</t>
  </si>
  <si>
    <t>Total EDU</t>
  </si>
  <si>
    <t>Administrative Support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</si>
</sst>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%"/>
    <numFmt numFmtId="166" formatCode="0.0%;\-0.0%;&quot;-&quot;??"/>
    <numFmt numFmtId="167" formatCode="0.00;\-0.00;&quot;-&quot;??"/>
    <numFmt numFmtId="168" formatCode="#,##0.00;\-#,##0.00;\-??"/>
    <numFmt numFmtId="169" formatCode="#,##0.00;\-#,##0.00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5" fontId="3" fillId="0" borderId="0" xfId="1" applyNumberFormat="1" applyFont="1" applyBorder="1" applyAlignment="1">
      <alignment horizontal="right"/>
    </xf>
    <xf numFmtId="4" fontId="3" fillId="0" borderId="0" xfId="0" applyNumberFormat="1" applyFont="1"/>
    <xf numFmtId="166" fontId="3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165" fontId="3" fillId="0" borderId="1" xfId="1" applyNumberFormat="1" applyFont="1" applyBorder="1" applyAlignment="1">
      <alignment horizontal="right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8" fontId="4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center" wrapText="1"/>
    </xf>
    <xf numFmtId="169" fontId="3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5" fontId="2" fillId="0" borderId="4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7A12-9A1F-42F6-9863-641D9C07DF17}">
  <sheetPr>
    <pageSetUpPr fitToPage="1"/>
  </sheetPr>
  <dimension ref="A1:G13"/>
  <sheetViews>
    <sheetView showGridLines="0" tabSelected="1" workbookViewId="0">
      <selection activeCell="A17" sqref="A17"/>
    </sheetView>
  </sheetViews>
  <sheetFormatPr defaultRowHeight="14.5" x14ac:dyDescent="0.35"/>
  <cols>
    <col min="1" max="1" width="33.36328125" bestFit="1" customWidth="1"/>
    <col min="7" max="7" width="9.81640625" customWidth="1"/>
  </cols>
  <sheetData>
    <row r="1" spans="1:7" x14ac:dyDescent="0.35">
      <c r="A1" s="28" t="s">
        <v>20</v>
      </c>
      <c r="B1" s="28"/>
      <c r="C1" s="28"/>
      <c r="D1" s="28"/>
      <c r="E1" s="28"/>
      <c r="F1" s="28"/>
      <c r="G1" s="28"/>
    </row>
    <row r="2" spans="1:7" ht="15" thickBot="1" x14ac:dyDescent="0.4">
      <c r="A2" s="29" t="s">
        <v>0</v>
      </c>
      <c r="B2" s="29"/>
      <c r="C2" s="29"/>
      <c r="D2" s="29"/>
      <c r="E2" s="29"/>
      <c r="F2" s="29"/>
      <c r="G2" s="29"/>
    </row>
    <row r="3" spans="1:7" ht="30" customHeight="1" x14ac:dyDescent="0.35">
      <c r="A3" s="30"/>
      <c r="B3" s="32" t="s">
        <v>1</v>
      </c>
      <c r="C3" s="33" t="s">
        <v>2</v>
      </c>
      <c r="D3" s="33" t="s">
        <v>3</v>
      </c>
      <c r="E3" s="35" t="s">
        <v>4</v>
      </c>
      <c r="F3" s="35"/>
      <c r="G3" s="36" t="s">
        <v>5</v>
      </c>
    </row>
    <row r="4" spans="1:7" ht="15" customHeight="1" x14ac:dyDescent="0.35">
      <c r="A4" s="31"/>
      <c r="B4" s="31"/>
      <c r="C4" s="34"/>
      <c r="D4" s="34"/>
      <c r="E4" s="1" t="s">
        <v>6</v>
      </c>
      <c r="F4" s="1" t="s">
        <v>7</v>
      </c>
      <c r="G4" s="37"/>
    </row>
    <row r="5" spans="1:7" ht="15" customHeight="1" x14ac:dyDescent="0.35">
      <c r="A5" s="2" t="s">
        <v>8</v>
      </c>
      <c r="B5" s="3">
        <v>41.107748999999998</v>
      </c>
      <c r="C5" s="3">
        <v>27.141999999999999</v>
      </c>
      <c r="D5" s="3">
        <v>32.855999999999995</v>
      </c>
      <c r="E5" s="3">
        <f t="shared" ref="E5:E13" si="0">D5-C5</f>
        <v>5.7139999999999951</v>
      </c>
      <c r="F5" s="4">
        <f t="shared" ref="F5:F13" si="1">IF(C5=0,"N/A  ",E5/C5)</f>
        <v>0.21052243755065933</v>
      </c>
      <c r="G5" s="2" t="s">
        <v>9</v>
      </c>
    </row>
    <row r="6" spans="1:7" ht="15" customHeight="1" x14ac:dyDescent="0.35">
      <c r="A6" s="2" t="s">
        <v>10</v>
      </c>
      <c r="B6" s="5">
        <v>20.437355</v>
      </c>
      <c r="C6" s="5">
        <v>28.447000000000003</v>
      </c>
      <c r="D6" s="5">
        <v>28.970000000000006</v>
      </c>
      <c r="E6" s="5">
        <f t="shared" si="0"/>
        <v>0.52300000000000324</v>
      </c>
      <c r="F6" s="4">
        <f t="shared" si="1"/>
        <v>1.8385066966639829E-2</v>
      </c>
      <c r="G6" s="2" t="s">
        <v>9</v>
      </c>
    </row>
    <row r="7" spans="1:7" ht="15" customHeight="1" x14ac:dyDescent="0.35">
      <c r="A7" s="2" t="s">
        <v>11</v>
      </c>
      <c r="B7" s="5">
        <v>24.832338999999997</v>
      </c>
      <c r="C7" s="5">
        <v>27.387</v>
      </c>
      <c r="D7" s="5">
        <v>26.900999999999996</v>
      </c>
      <c r="E7" s="5">
        <f t="shared" si="0"/>
        <v>-0.48600000000000421</v>
      </c>
      <c r="F7" s="6">
        <f t="shared" si="1"/>
        <v>-1.7745645744331406E-2</v>
      </c>
      <c r="G7" s="2" t="s">
        <v>9</v>
      </c>
    </row>
    <row r="8" spans="1:7" ht="15" customHeight="1" x14ac:dyDescent="0.35">
      <c r="A8" s="2" t="s">
        <v>12</v>
      </c>
      <c r="B8" s="5">
        <v>2.6223549999999998</v>
      </c>
      <c r="C8" s="5">
        <v>7.55</v>
      </c>
      <c r="D8" s="5">
        <v>7.5499999999999989</v>
      </c>
      <c r="E8" s="7">
        <f t="shared" si="0"/>
        <v>0</v>
      </c>
      <c r="F8" s="6">
        <f t="shared" si="1"/>
        <v>0</v>
      </c>
      <c r="G8" s="2" t="s">
        <v>13</v>
      </c>
    </row>
    <row r="9" spans="1:7" ht="15" customHeight="1" thickBot="1" x14ac:dyDescent="0.4">
      <c r="A9" s="8" t="s">
        <v>14</v>
      </c>
      <c r="B9" s="9">
        <v>17.398406999999999</v>
      </c>
      <c r="C9" s="9">
        <v>34.5</v>
      </c>
      <c r="D9" s="9">
        <v>39.369999999999997</v>
      </c>
      <c r="E9" s="9">
        <f t="shared" si="0"/>
        <v>4.8699999999999974</v>
      </c>
      <c r="F9" s="10">
        <f t="shared" si="1"/>
        <v>0.14115942028985501</v>
      </c>
      <c r="G9" s="8" t="s">
        <v>15</v>
      </c>
    </row>
    <row r="10" spans="1:7" s="27" customFormat="1" ht="16" customHeight="1" thickBot="1" x14ac:dyDescent="0.4">
      <c r="A10" s="23" t="s">
        <v>16</v>
      </c>
      <c r="B10" s="24">
        <f xml:space="preserve"> SUM(B5:B9)</f>
        <v>106.39820499999999</v>
      </c>
      <c r="C10" s="24">
        <f t="shared" ref="C10:D10" si="2" xml:space="preserve"> SUM(C5:C9)</f>
        <v>125.026</v>
      </c>
      <c r="D10" s="24">
        <f t="shared" si="2"/>
        <v>135.64699999999999</v>
      </c>
      <c r="E10" s="24">
        <f t="shared" si="0"/>
        <v>10.620999999999995</v>
      </c>
      <c r="F10" s="25">
        <f t="shared" si="1"/>
        <v>8.4950330331291055E-2</v>
      </c>
      <c r="G10" s="26"/>
    </row>
    <row r="11" spans="1:7" ht="15" customHeight="1" x14ac:dyDescent="0.35">
      <c r="A11" s="11" t="s">
        <v>17</v>
      </c>
      <c r="B11" s="12">
        <v>86.377443</v>
      </c>
      <c r="C11" s="12">
        <v>82.975999999999999</v>
      </c>
      <c r="D11" s="12">
        <v>88.727000000000004</v>
      </c>
      <c r="E11" s="13">
        <f t="shared" si="0"/>
        <v>5.7510000000000048</v>
      </c>
      <c r="F11" s="14">
        <f t="shared" si="1"/>
        <v>6.930919784033944E-2</v>
      </c>
      <c r="G11" s="11"/>
    </row>
    <row r="12" spans="1:7" ht="15" customHeight="1" x14ac:dyDescent="0.35">
      <c r="A12" s="15" t="s">
        <v>18</v>
      </c>
      <c r="B12" s="16">
        <v>20.020761999999998</v>
      </c>
      <c r="C12" s="16">
        <v>40.97</v>
      </c>
      <c r="D12" s="16">
        <v>45.83</v>
      </c>
      <c r="E12" s="17">
        <f t="shared" si="0"/>
        <v>4.8599999999999994</v>
      </c>
      <c r="F12" s="18">
        <f t="shared" si="1"/>
        <v>0.11862338296314376</v>
      </c>
      <c r="G12" s="15"/>
    </row>
    <row r="13" spans="1:7" ht="15" customHeight="1" thickBot="1" x14ac:dyDescent="0.4">
      <c r="A13" s="19" t="s">
        <v>19</v>
      </c>
      <c r="B13" s="20">
        <v>0</v>
      </c>
      <c r="C13" s="21">
        <v>1.08</v>
      </c>
      <c r="D13" s="21">
        <v>1.0900000000000001</v>
      </c>
      <c r="E13" s="22">
        <f t="shared" si="0"/>
        <v>1.0000000000000009E-2</v>
      </c>
      <c r="F13" s="10">
        <f t="shared" si="1"/>
        <v>9.2592592592592674E-3</v>
      </c>
      <c r="G13" s="19"/>
    </row>
  </sheetData>
  <mergeCells count="8">
    <mergeCell ref="A1:G1"/>
    <mergeCell ref="A2:G2"/>
    <mergeCell ref="A3:A4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Support</vt:lpstr>
      <vt:lpstr>'Admin Support'!Print_Area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2023-03-20T13:48:14Z</cp:lastPrinted>
  <dcterms:created xsi:type="dcterms:W3CDTF">2023-03-20T13:45:48Z</dcterms:created>
  <dcterms:modified xsi:type="dcterms:W3CDTF">2023-03-20T14:54:12Z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c58c6523-2b57-4332-b35c-52e249172bae</vt:lpwstr>
  </property>
  <property fmtid="{D5CDD505-2E9C-101B-9397-08002B2CF9AE}" pid="3" name="ContainsCUI">
    <vt:lpwstr>No</vt:lpwstr>
  </property>
</Properties>
</file>