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8_{292E64F5-77E3-4B95-A53C-37EA4CC59E25}" xr6:coauthVersionLast="47" xr6:coauthVersionMax="47" xr10:uidLastSave="{00000000-0000-0000-0000-000000000000}"/>
  <bookViews>
    <workbookView xWindow="-25320" yWindow="240" windowWidth="25440" windowHeight="15390" xr2:uid="{2FC01D23-21F1-4D84-8C74-3F1F6CC0FB40}"/>
  </bookViews>
  <sheets>
    <sheet name="IT by Approp" sheetId="1" r:id="rId1"/>
  </sheets>
  <definedNames>
    <definedName name="_xlnm.Print_Area" localSheetId="0">'IT by Approp'!$A$1:$G$10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 s="1"/>
  <c r="E6" i="1"/>
  <c r="F6" i="1"/>
  <c r="D7" i="1"/>
  <c r="C7" i="1"/>
  <c r="B7" i="1"/>
  <c r="E7" i="1" l="1"/>
  <c r="F7" i="1" s="1"/>
  <c r="F10" i="1"/>
  <c r="E8" i="1"/>
  <c r="E5" i="1"/>
  <c r="F5" i="1"/>
  <c r="F8" i="1" l="1"/>
</calcChain>
</file>

<file path=xl/sharedStrings.xml><?xml version="1.0" encoding="utf-8"?>
<sst xmlns="http://schemas.openxmlformats.org/spreadsheetml/2006/main" count="17" uniqueCount="17">
  <si>
    <t>IT Investments by Appropriation</t>
  </si>
  <si>
    <t>(Dollars in Millions)</t>
  </si>
  <si>
    <t>FY 2022 Actual</t>
  </si>
  <si>
    <t>FY 2023 Estimate</t>
  </si>
  <si>
    <t>FY 2024
Request</t>
  </si>
  <si>
    <t>Change over 
FY 2023 Estimate</t>
  </si>
  <si>
    <t>Funding Source</t>
  </si>
  <si>
    <t>Amount</t>
  </si>
  <si>
    <t>Percent</t>
  </si>
  <si>
    <t>AOAM IT</t>
  </si>
  <si>
    <t>AOAM</t>
  </si>
  <si>
    <t>Program Related Technology (PRT)</t>
  </si>
  <si>
    <t>R&amp;RA/EHR</t>
  </si>
  <si>
    <t xml:space="preserve">Total </t>
  </si>
  <si>
    <t>Total AOAM</t>
  </si>
  <si>
    <t>Total R&amp;RA</t>
  </si>
  <si>
    <t>Total 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</si>
</sst>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6" formatCode="#,##0.00;\-#,##0.00;\-??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/>
    </xf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5" fontId="3" fillId="0" borderId="1" xfId="1" applyNumberFormat="1" applyFont="1" applyBorder="1" applyAlignment="1">
      <alignment horizontal="right" vertical="top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165" fontId="3" fillId="0" borderId="2" xfId="1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166" fontId="4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165" fontId="3" fillId="0" borderId="0" xfId="1" applyNumberFormat="1" applyFont="1" applyBorder="1" applyAlignment="1">
      <alignment horizontal="right" vertical="top"/>
    </xf>
    <xf numFmtId="2" fontId="3" fillId="0" borderId="0" xfId="0" applyNumberFormat="1" applyFont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B80A-6471-467A-9888-DF5772FCBB20}">
  <sheetPr>
    <pageSetUpPr fitToPage="1"/>
  </sheetPr>
  <dimension ref="A1:G10"/>
  <sheetViews>
    <sheetView showGridLines="0" tabSelected="1" workbookViewId="0">
      <selection activeCell="H1" sqref="H1"/>
    </sheetView>
  </sheetViews>
  <sheetFormatPr defaultRowHeight="14.5" x14ac:dyDescent="0.35"/>
  <cols>
    <col min="1" max="1" width="27.81640625" bestFit="1" customWidth="1"/>
  </cols>
  <sheetData>
    <row r="1" spans="1:7" x14ac:dyDescent="0.35">
      <c r="A1" s="30" t="s">
        <v>0</v>
      </c>
      <c r="B1" s="30"/>
      <c r="C1" s="30"/>
      <c r="D1" s="30"/>
      <c r="E1" s="30"/>
      <c r="F1" s="30"/>
      <c r="G1" s="30"/>
    </row>
    <row r="2" spans="1:7" ht="15" thickBot="1" x14ac:dyDescent="0.4">
      <c r="A2" s="31" t="s">
        <v>1</v>
      </c>
      <c r="B2" s="31"/>
      <c r="C2" s="31"/>
      <c r="D2" s="31"/>
      <c r="E2" s="31"/>
      <c r="F2" s="31"/>
      <c r="G2" s="31"/>
    </row>
    <row r="3" spans="1:7" ht="30" customHeight="1" x14ac:dyDescent="0.35">
      <c r="A3" s="2"/>
      <c r="B3" s="32" t="s">
        <v>2</v>
      </c>
      <c r="C3" s="34" t="s">
        <v>3</v>
      </c>
      <c r="D3" s="34" t="s">
        <v>4</v>
      </c>
      <c r="E3" s="36" t="s">
        <v>5</v>
      </c>
      <c r="F3" s="36"/>
      <c r="G3" s="37" t="s">
        <v>6</v>
      </c>
    </row>
    <row r="4" spans="1:7" x14ac:dyDescent="0.35">
      <c r="A4" s="3"/>
      <c r="B4" s="33"/>
      <c r="C4" s="35"/>
      <c r="D4" s="35"/>
      <c r="E4" s="4" t="s">
        <v>7</v>
      </c>
      <c r="F4" s="4" t="s">
        <v>8</v>
      </c>
      <c r="G4" s="38"/>
    </row>
    <row r="5" spans="1:7" x14ac:dyDescent="0.35">
      <c r="A5" s="5" t="s">
        <v>9</v>
      </c>
      <c r="B5" s="6">
        <v>32.147117999999999</v>
      </c>
      <c r="C5" s="6">
        <v>38.53</v>
      </c>
      <c r="D5" s="6">
        <v>39.42</v>
      </c>
      <c r="E5" s="7">
        <f>D5-C5</f>
        <v>0.89000000000000057</v>
      </c>
      <c r="F5" s="8">
        <f>IF(C5=0,"N/A",E5/C5)</f>
        <v>2.3098883986504035E-2</v>
      </c>
      <c r="G5" s="9" t="s">
        <v>10</v>
      </c>
    </row>
    <row r="6" spans="1:7" ht="15" thickBot="1" x14ac:dyDescent="0.4">
      <c r="A6" s="10" t="s">
        <v>11</v>
      </c>
      <c r="B6" s="11">
        <v>111.19445199999998</v>
      </c>
      <c r="C6" s="11">
        <v>108.72000000000001</v>
      </c>
      <c r="D6" s="11">
        <v>127.41000000000001</v>
      </c>
      <c r="E6" s="11">
        <f>D6-C6</f>
        <v>18.689999999999998</v>
      </c>
      <c r="F6" s="12">
        <f>IF(C6=0,"N/A",E6/C6)</f>
        <v>0.17190949227373065</v>
      </c>
      <c r="G6" s="1" t="s">
        <v>12</v>
      </c>
    </row>
    <row r="7" spans="1:7" ht="15" thickBot="1" x14ac:dyDescent="0.4">
      <c r="A7" s="13" t="s">
        <v>13</v>
      </c>
      <c r="B7" s="14">
        <f>B5+B6</f>
        <v>143.34156999999999</v>
      </c>
      <c r="C7" s="14">
        <f>C5+C6</f>
        <v>147.25</v>
      </c>
      <c r="D7" s="14">
        <f>D5+D6</f>
        <v>166.83</v>
      </c>
      <c r="E7" s="14">
        <f>D7-C7</f>
        <v>19.580000000000013</v>
      </c>
      <c r="F7" s="15">
        <f>IF(C7=0,"N/A",E7/C7)</f>
        <v>0.1329711375212225</v>
      </c>
      <c r="G7" s="16"/>
    </row>
    <row r="8" spans="1:7" x14ac:dyDescent="0.35">
      <c r="A8" s="17" t="s">
        <v>14</v>
      </c>
      <c r="B8" s="18">
        <v>32.147117999999999</v>
      </c>
      <c r="C8" s="18">
        <v>38.53</v>
      </c>
      <c r="D8" s="18">
        <v>39.42</v>
      </c>
      <c r="E8" s="18">
        <f>D8-C8</f>
        <v>0.89000000000000057</v>
      </c>
      <c r="F8" s="19">
        <f>IF(C8=0,"N/A",E8/C8)</f>
        <v>2.3098883986504035E-2</v>
      </c>
      <c r="G8" s="20"/>
    </row>
    <row r="9" spans="1:7" x14ac:dyDescent="0.35">
      <c r="A9" s="21" t="s">
        <v>15</v>
      </c>
      <c r="B9" s="22">
        <v>94.324862999999979</v>
      </c>
      <c r="C9" s="22">
        <v>93.080000000000013</v>
      </c>
      <c r="D9" s="23">
        <v>109.05000000000001</v>
      </c>
      <c r="E9" s="24">
        <f t="shared" ref="E9:E10" si="0">D9-C9</f>
        <v>15.969999999999999</v>
      </c>
      <c r="F9" s="25">
        <f t="shared" ref="F9:F10" si="1">IF(C9=0,"N/A",E9/C9)</f>
        <v>0.17157284056725394</v>
      </c>
      <c r="G9" s="26"/>
    </row>
    <row r="10" spans="1:7" ht="15" thickBot="1" x14ac:dyDescent="0.4">
      <c r="A10" s="10" t="s">
        <v>16</v>
      </c>
      <c r="B10" s="27">
        <v>16.869589000000001</v>
      </c>
      <c r="C10" s="27">
        <v>15.64</v>
      </c>
      <c r="D10" s="28">
        <v>18.36</v>
      </c>
      <c r="E10" s="11">
        <f t="shared" si="0"/>
        <v>2.7199999999999989</v>
      </c>
      <c r="F10" s="12">
        <f t="shared" si="1"/>
        <v>0.17391304347826078</v>
      </c>
      <c r="G10" s="29"/>
    </row>
  </sheetData>
  <mergeCells count="7">
    <mergeCell ref="A1:G1"/>
    <mergeCell ref="A2:G2"/>
    <mergeCell ref="B3:B4"/>
    <mergeCell ref="C3:C4"/>
    <mergeCell ref="D3:D4"/>
    <mergeCell ref="E3:F3"/>
    <mergeCell ref="G3:G4"/>
  </mergeCells>
  <printOptions horizontalCentered="1"/>
  <pageMargins left="0.7" right="0.7" top="0.75" bottom="0.75" header="0.3" footer="0.3"/>
  <pageSetup fitToWidth="0"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 by Approp</vt:lpstr>
      <vt:lpstr>'IT by Approp'!Print_Area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2023-03-16T14:34:28Z</cp:lastPrinted>
  <dcterms:created xsi:type="dcterms:W3CDTF">2023-03-16T14:31:48Z</dcterms:created>
  <dcterms:modified xsi:type="dcterms:W3CDTF">2023-03-16T14:54:48Z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dfbf541e-42a7-4925-aa94-d59ed3289b41</vt:lpwstr>
  </property>
  <property fmtid="{D5CDD505-2E9C-101B-9397-08002B2CF9AE}" pid="3" name="ContainsCUI">
    <vt:lpwstr>No</vt:lpwstr>
  </property>
</Properties>
</file>