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DFEF5F14-2CF1-4323-ABE6-82DA618C7B2B}" xr6:coauthVersionLast="47" xr6:coauthVersionMax="47" xr10:uidLastSave="{00000000-0000-0000-0000-000000000000}"/>
  <bookViews>
    <workbookView xWindow="-110" yWindow="-110" windowWidth="19420" windowHeight="10420" xr2:uid="{03E6A475-B00E-4889-BA25-081C9ED2D756}"/>
  </bookViews>
  <sheets>
    <sheet name="E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F6" i="1"/>
  <c r="D6" i="1"/>
  <c r="C6" i="1"/>
  <c r="E6" i="1" s="1"/>
  <c r="B6" i="1"/>
  <c r="E5" i="1"/>
  <c r="H7" i="1" l="1"/>
  <c r="H8" i="1"/>
  <c r="G6" i="1"/>
  <c r="H6" i="1" s="1"/>
  <c r="G7" i="1"/>
  <c r="G5" i="1"/>
  <c r="H5" i="1" s="1"/>
  <c r="G8" i="1"/>
</calcChain>
</file>

<file path=xl/sharedStrings.xml><?xml version="1.0" encoding="utf-8"?>
<sst xmlns="http://schemas.openxmlformats.org/spreadsheetml/2006/main" count="16" uniqueCount="16">
  <si>
    <t>EF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</si>
  <si>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</si>
  <si>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</si>
  <si>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
Base</t>
  </si>
  <si>
    <t>FY 2023
Estimate
Total</t>
  </si>
  <si>
    <t>FY 2024
Request</t>
  </si>
  <si>
    <t>Amount</t>
  </si>
  <si>
    <t>Percent</t>
  </si>
  <si>
    <t>Total</t>
  </si>
  <si>
    <t>Research</t>
  </si>
  <si>
    <t>Education</t>
  </si>
  <si>
    <t>Infrastructure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</si>
  <si>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Does not capture funding provided by the American Rescue Plan supplemental appropriation.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</si>
  <si>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Captures both the FY 2023 Omnibus appropriation and the Disaster Relief Supplemental base.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</si>
  <si>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</si>
  <si>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Disaster
Relief Supplemental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</si>
</sst>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#,##0.00;\-#,##0.00;&quot;-&quot;??"/>
    <numFmt numFmtId="166" formatCode="0.0%;\-0.0%;&quot;-&quot;??"/>
    <numFmt numFmtId="167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4" fillId="0" borderId="7" xfId="0" applyFont="1" applyBorder="1" applyAlignment="1" applyProtection="1">
      <alignment vertical="top"/>
      <protection locked="0"/>
    </xf>
    <xf numFmtId="164" fontId="4" fillId="0" borderId="7" xfId="0" applyNumberFormat="1" applyFont="1" applyBorder="1" applyAlignment="1" applyProtection="1">
      <alignment horizontal="right" vertical="top"/>
      <protection locked="0"/>
    </xf>
    <xf numFmtId="164" fontId="4" fillId="0" borderId="8" xfId="0" applyNumberFormat="1" applyFont="1" applyBorder="1" applyAlignment="1" applyProtection="1">
      <alignment horizontal="right" vertical="top"/>
      <protection locked="0"/>
    </xf>
    <xf numFmtId="165" fontId="2" fillId="0" borderId="0" xfId="0" applyNumberFormat="1" applyFont="1" applyAlignment="1" applyProtection="1">
      <alignment horizontal="right" vertical="top"/>
      <protection locked="0"/>
    </xf>
    <xf numFmtId="165" fontId="2" fillId="0" borderId="4" xfId="0" applyNumberFormat="1" applyFont="1" applyBorder="1" applyAlignment="1" applyProtection="1">
      <alignment horizontal="right" vertical="top"/>
      <protection locked="0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>
      <alignment horizontal="right" vertical="top"/>
    </xf>
    <xf numFmtId="166" fontId="2" fillId="0" borderId="1" xfId="0" applyNumberFormat="1" applyFont="1" applyBorder="1" applyAlignment="1">
      <alignment horizontal="right" vertical="top"/>
    </xf>
    <xf numFmtId="0" fontId="7" fillId="0" borderId="2" xfId="1" applyFont="1" applyBorder="1"/>
    <xf numFmtId="0" fontId="9" fillId="0" borderId="0" xfId="0" applyFont="1" applyProtection="1">
      <protection locked="0"/>
    </xf>
    <xf numFmtId="167" fontId="4" fillId="0" borderId="5" xfId="0" applyNumberFormat="1" applyFont="1" applyBorder="1" applyAlignment="1">
      <alignment horizontal="right" vertical="top"/>
    </xf>
    <xf numFmtId="0" fontId="7" fillId="0" borderId="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6" fillId="0" borderId="2" xfId="1" applyFont="1" applyBorder="1" applyAlignment="1">
      <alignment horizontal="right" wrapText="1"/>
    </xf>
    <xf numFmtId="0" fontId="6" fillId="0" borderId="5" xfId="1" applyFont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2" fillId="0" borderId="2" xfId="0" applyFont="1" applyBorder="1" applyAlignment="1" applyProtection="1">
      <alignment horizontal="right" wrapText="1"/>
      <protection locked="0"/>
    </xf>
    <xf numFmtId="0" fontId="2" fillId="0" borderId="5" xfId="0" applyFont="1" applyBorder="1" applyAlignment="1" applyProtection="1">
      <alignment horizontal="right" wrapText="1"/>
      <protection locked="0"/>
    </xf>
  </cellXfs>
  <cellStyles count="2">
    <cellStyle name="Normal" xfId="0" builtinId="0"/>
    <cellStyle name="Normal 2" xfId="1" xr:uid="{4209C29B-5836-4326-A18A-2330241F2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1E99-9BA3-4A26-B661-243D24C11B86}">
  <dimension ref="A1:H11"/>
  <sheetViews>
    <sheetView showGridLines="0" tabSelected="1" zoomScaleNormal="100" workbookViewId="0">
      <selection activeCell="D13" sqref="D13"/>
    </sheetView>
  </sheetViews>
  <sheetFormatPr defaultColWidth="8.7265625" defaultRowHeight="15.5" x14ac:dyDescent="0.45"/>
  <cols>
    <col min="1" max="1" width="17.7265625" style="22" customWidth="1"/>
    <col min="2" max="2" width="8.6328125" style="22" customWidth="1"/>
    <col min="3" max="3" width="9.26953125" style="22" customWidth="1"/>
    <col min="4" max="4" width="11.6328125" style="22" customWidth="1"/>
    <col min="5" max="8" width="8.6328125" style="22" customWidth="1"/>
    <col min="9" max="16384" width="8.7265625" style="22"/>
  </cols>
  <sheetData>
    <row r="1" spans="1:8" s="1" customFormat="1" ht="14.5" x14ac:dyDescent="0.35">
      <c r="A1" s="27" t="s">
        <v>0</v>
      </c>
      <c r="B1" s="27"/>
      <c r="C1" s="27"/>
      <c r="D1" s="27"/>
      <c r="E1" s="27"/>
      <c r="F1" s="27"/>
      <c r="G1" s="27"/>
      <c r="H1" s="27"/>
    </row>
    <row r="2" spans="1:8" s="2" customFormat="1" ht="15" thickBot="1" x14ac:dyDescent="0.4">
      <c r="A2" s="28" t="s">
        <v>1</v>
      </c>
      <c r="B2" s="28"/>
      <c r="C2" s="28"/>
      <c r="D2" s="28"/>
      <c r="E2" s="28"/>
      <c r="F2" s="28"/>
      <c r="G2" s="28"/>
      <c r="H2" s="28"/>
    </row>
    <row r="3" spans="1:8" s="3" customFormat="1" ht="45.5" customHeight="1" x14ac:dyDescent="0.45">
      <c r="B3" s="29" t="s">
        <v>2</v>
      </c>
      <c r="C3" s="31" t="s">
        <v>3</v>
      </c>
      <c r="D3" s="37" t="s">
        <v>15</v>
      </c>
      <c r="E3" s="33" t="s">
        <v>4</v>
      </c>
      <c r="F3" s="31" t="s">
        <v>5</v>
      </c>
      <c r="G3" s="35" t="s">
        <v>14</v>
      </c>
      <c r="H3" s="36"/>
    </row>
    <row r="4" spans="1:8" s="4" customFormat="1" ht="15" customHeight="1" x14ac:dyDescent="0.45">
      <c r="A4" s="5"/>
      <c r="B4" s="30"/>
      <c r="C4" s="32"/>
      <c r="D4" s="38"/>
      <c r="E4" s="34"/>
      <c r="F4" s="32"/>
      <c r="G4" s="6" t="s">
        <v>6</v>
      </c>
      <c r="H4" s="6" t="s">
        <v>7</v>
      </c>
    </row>
    <row r="5" spans="1:8" s="2" customFormat="1" ht="14.5" x14ac:dyDescent="0.35">
      <c r="A5" s="7" t="s">
        <v>8</v>
      </c>
      <c r="B5" s="8">
        <v>89.17</v>
      </c>
      <c r="C5" s="9">
        <v>108.97</v>
      </c>
      <c r="D5" s="8">
        <v>25.25</v>
      </c>
      <c r="E5" s="8">
        <f>C5+D5</f>
        <v>134.22</v>
      </c>
      <c r="F5" s="9">
        <v>183.96</v>
      </c>
      <c r="G5" s="23">
        <f>F5-E5</f>
        <v>49.740000000000009</v>
      </c>
      <c r="H5" s="23">
        <f>IF(E5=0,"N/A",G5/E5)</f>
        <v>0.3705856057219491</v>
      </c>
    </row>
    <row r="6" spans="1:8" s="2" customFormat="1" ht="14.5" x14ac:dyDescent="0.35">
      <c r="A6" s="2" t="s">
        <v>9</v>
      </c>
      <c r="B6" s="10">
        <f>B5-B7-B8</f>
        <v>84.66</v>
      </c>
      <c r="C6" s="11">
        <f>C5-C7-C8</f>
        <v>73.180000000000007</v>
      </c>
      <c r="D6" s="10">
        <f>D5-D7-D8</f>
        <v>25.25</v>
      </c>
      <c r="E6" s="10">
        <f>C6+D6</f>
        <v>98.43</v>
      </c>
      <c r="F6" s="11">
        <f>F5-F7-F8</f>
        <v>124.96000000000001</v>
      </c>
      <c r="G6" s="12">
        <f>F6-E6</f>
        <v>26.53</v>
      </c>
      <c r="H6" s="13">
        <f t="shared" ref="H6:H8" si="0">IF(E6=0,"N/A",G6/E6)</f>
        <v>0.26953164685563341</v>
      </c>
    </row>
    <row r="7" spans="1:8" s="2" customFormat="1" ht="14.5" x14ac:dyDescent="0.35">
      <c r="A7" s="2" t="s">
        <v>10</v>
      </c>
      <c r="B7" s="10">
        <v>4.51</v>
      </c>
      <c r="C7" s="11">
        <v>34.79</v>
      </c>
      <c r="D7" s="10">
        <v>0</v>
      </c>
      <c r="E7" s="14">
        <f t="shared" ref="E7:E8" si="1">C7+D7</f>
        <v>34.79</v>
      </c>
      <c r="F7" s="11">
        <v>58</v>
      </c>
      <c r="G7" s="12">
        <f>F7-E7</f>
        <v>23.21</v>
      </c>
      <c r="H7" s="13">
        <f t="shared" si="0"/>
        <v>0.66714573153204948</v>
      </c>
    </row>
    <row r="8" spans="1:8" s="2" customFormat="1" ht="14.5" x14ac:dyDescent="0.35">
      <c r="A8" s="15" t="s">
        <v>11</v>
      </c>
      <c r="B8" s="16">
        <v>0</v>
      </c>
      <c r="C8" s="17">
        <v>1</v>
      </c>
      <c r="D8" s="16">
        <v>0</v>
      </c>
      <c r="E8" s="18">
        <f t="shared" si="1"/>
        <v>1</v>
      </c>
      <c r="F8" s="17">
        <v>1</v>
      </c>
      <c r="G8" s="19">
        <f>F8-E8</f>
        <v>0</v>
      </c>
      <c r="H8" s="20">
        <f t="shared" si="0"/>
        <v>0</v>
      </c>
    </row>
    <row r="9" spans="1:8" x14ac:dyDescent="0.45">
      <c r="A9" s="24" t="s">
        <v>12</v>
      </c>
      <c r="B9" s="24"/>
      <c r="C9" s="24"/>
      <c r="D9" s="24"/>
      <c r="E9" s="24"/>
      <c r="F9" s="24"/>
      <c r="G9" s="21"/>
      <c r="H9" s="21"/>
    </row>
    <row r="10" spans="1:8" x14ac:dyDescent="0.45">
      <c r="A10" s="25" t="s">
        <v>13</v>
      </c>
      <c r="B10" s="25"/>
      <c r="C10" s="25"/>
      <c r="D10" s="25"/>
      <c r="E10" s="25"/>
      <c r="F10" s="25"/>
      <c r="G10" s="25"/>
      <c r="H10" s="25"/>
    </row>
    <row r="11" spans="1:8" x14ac:dyDescent="0.45">
      <c r="A11" s="26"/>
      <c r="B11" s="26"/>
      <c r="C11" s="26"/>
      <c r="D11" s="26"/>
      <c r="E11" s="26"/>
      <c r="F11" s="26"/>
      <c r="G11" s="26"/>
      <c r="H11" s="26"/>
    </row>
  </sheetData>
  <mergeCells count="11">
    <mergeCell ref="A9:F9"/>
    <mergeCell ref="A10:H10"/>
    <mergeCell ref="A11:H11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horizontalDpi="1200" verticalDpi="1200" r:id="rId1"/>
  <ignoredErrors>
    <ignoredError sqref="A1:H2 A7:H10 A6:D6 F6:H6 A3:C3 H3 A5:H5 A4:C4 E4:H4 E3:F3" unlockedFormula="1"/>
    <ignoredError sqref="E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Werner, Nicholas</cp:lastModifiedBy>
  <cp:lastPrinted>2023-03-16T16:36:48Z</cp:lastPrinted>
  <dcterms:created xsi:type="dcterms:W3CDTF">2023-03-14T19:45:01Z</dcterms:created>
  <dcterms:modified xsi:type="dcterms:W3CDTF">2023-03-16T16:38:27Z</dcterms:modified>
</cp:coreProperties>
</file>