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4_Budget Cycle\FY 2024_Congressional\Production\PDF Production\Extracted Excel Files\"/>
    </mc:Choice>
  </mc:AlternateContent>
  <xr:revisionPtr revIDLastSave="0" documentId="13_ncr:1_{D7F48638-73CB-4B57-8417-66EBA5B13227}" xr6:coauthVersionLast="47" xr6:coauthVersionMax="47" xr10:uidLastSave="{00000000-0000-0000-0000-000000000000}"/>
  <bookViews>
    <workbookView xWindow="28680" yWindow="-120" windowWidth="29040" windowHeight="15840" xr2:uid="{9929125B-0626-46D3-BBEB-D5433D151C1F}"/>
  </bookViews>
  <sheets>
    <sheet name="CISE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1" l="1"/>
  <c r="G6" i="1"/>
  <c r="H6" i="1"/>
  <c r="E7" i="1"/>
  <c r="G7" i="1"/>
  <c r="H7" i="1"/>
  <c r="E8" i="1"/>
  <c r="G8" i="1"/>
  <c r="H8" i="1"/>
  <c r="E9" i="1"/>
  <c r="G9" i="1"/>
  <c r="H9" i="1"/>
  <c r="E10" i="1"/>
  <c r="G10" i="1"/>
  <c r="H10" i="1"/>
  <c r="B11" i="1"/>
  <c r="C11" i="1"/>
  <c r="D11" i="1"/>
  <c r="E11" i="1"/>
  <c r="F11" i="1"/>
  <c r="G11" i="1" s="1"/>
  <c r="H11" i="1" s="1"/>
</calcChain>
</file>

<file path=xl/sharedStrings.xml><?xml version="1.0" encoding="utf-8"?>
<sst xmlns="http://schemas.openxmlformats.org/spreadsheetml/2006/main" count="18" uniqueCount="18">
  <si>
    <r>
      <rPr>
        <vertAlign val="superscript"/>
        <sz val="8"/>
        <color theme="1"/>
        <rFont val="Open Sans"/>
      </rPr>
      <t>2</t>
    </r>
    <r>
      <rPr>
        <sz val="8"/>
        <color theme="1"/>
        <rFont val="Open Sans"/>
      </rPr>
      <t xml:space="preserve"> Captures both the FY 2023 Omnibus appropriation and the Disaster Relief Supplemental base.</t>
    </r>
  </si>
  <si>
    <r>
      <rPr>
        <vertAlign val="superscript"/>
        <sz val="8"/>
        <color theme="1"/>
        <rFont val="Open Sans"/>
      </rPr>
      <t>1</t>
    </r>
    <r>
      <rPr>
        <sz val="8"/>
        <color theme="1"/>
        <rFont val="Open Sans"/>
      </rPr>
      <t xml:space="preserve"> Excludes $30.12 million in American Rescue Plan supplemental funding.</t>
    </r>
  </si>
  <si>
    <t>Total</t>
  </si>
  <si>
    <t>Information Technology Research (ITR)</t>
  </si>
  <si>
    <t>Information and Intelligent Systems (IIS)</t>
  </si>
  <si>
    <t>Computer and Network Systems (CNS)</t>
  </si>
  <si>
    <t>Computing and Communication Foundations (CCF)</t>
  </si>
  <si>
    <t>Office of Advanced Cyberinfrastructure (OAC)</t>
  </si>
  <si>
    <t>Percent</t>
  </si>
  <si>
    <t>Amount</t>
  </si>
  <si>
    <t>FY 2024 
Request</t>
  </si>
  <si>
    <t>FY 2023
Estimate Total</t>
  </si>
  <si>
    <t>FY 2023
Estimate Base</t>
  </si>
  <si>
    <r>
      <t>FY 2022
Actual</t>
    </r>
    <r>
      <rPr>
        <vertAlign val="superscript"/>
        <sz val="9"/>
        <color theme="1"/>
        <rFont val="Open Sans"/>
      </rPr>
      <t>1</t>
    </r>
  </si>
  <si>
    <t>(Dollars in Millions)</t>
  </si>
  <si>
    <t>CISE Funding</t>
  </si>
  <si>
    <r>
      <t>Change over
FY 2023 Base Total</t>
    </r>
    <r>
      <rPr>
        <vertAlign val="superscript"/>
        <sz val="9"/>
        <color theme="1"/>
        <rFont val="Open Sans"/>
      </rPr>
      <t>2</t>
    </r>
  </si>
  <si>
    <t>Disaster Relief 
Supplemental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</si>
</sst>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&quot;$&quot;#,##0.00;\-&quot;$&quot;#,##0.00;&quot;-&quot;??"/>
    <numFmt numFmtId="166" formatCode="#,##0.00;\-#,##0.00;&quot;-&quot;??"/>
  </numFmts>
  <fonts count="1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Open Sans"/>
    </font>
    <font>
      <sz val="8"/>
      <color theme="1"/>
      <name val="Open Sans"/>
    </font>
    <font>
      <vertAlign val="superscript"/>
      <sz val="8"/>
      <color theme="1"/>
      <name val="Open Sans"/>
    </font>
    <font>
      <b/>
      <sz val="9"/>
      <color theme="1"/>
      <name val="Open Sans"/>
    </font>
    <font>
      <sz val="9"/>
      <color theme="1"/>
      <name val="Open Sans"/>
    </font>
    <font>
      <sz val="10"/>
      <color rgb="FFFF0000"/>
      <name val="Open Sans"/>
    </font>
    <font>
      <vertAlign val="superscript"/>
      <sz val="9"/>
      <color theme="1"/>
      <name val="Open Sans"/>
    </font>
    <font>
      <b/>
      <sz val="9"/>
      <name val="Open Sans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164" fontId="5" fillId="0" borderId="2" xfId="2" applyNumberFormat="1" applyFont="1" applyBorder="1" applyAlignment="1">
      <alignment horizontal="right" vertical="top"/>
    </xf>
    <xf numFmtId="165" fontId="5" fillId="0" borderId="2" xfId="1" applyNumberFormat="1" applyFont="1" applyBorder="1" applyAlignment="1">
      <alignment horizontal="right" vertical="top"/>
    </xf>
    <xf numFmtId="165" fontId="5" fillId="0" borderId="3" xfId="1" applyNumberFormat="1" applyFont="1" applyBorder="1" applyAlignment="1">
      <alignment horizontal="right" vertical="top"/>
    </xf>
    <xf numFmtId="165" fontId="5" fillId="0" borderId="4" xfId="1" applyNumberFormat="1" applyFont="1" applyBorder="1" applyAlignment="1">
      <alignment horizontal="right" vertical="top"/>
    </xf>
    <xf numFmtId="165" fontId="5" fillId="0" borderId="5" xfId="1" applyNumberFormat="1" applyFont="1" applyBorder="1" applyAlignment="1">
      <alignment horizontal="right" vertical="top"/>
    </xf>
    <xf numFmtId="165" fontId="5" fillId="0" borderId="2" xfId="1" applyNumberFormat="1" applyFont="1" applyBorder="1" applyAlignment="1">
      <alignment vertical="top"/>
    </xf>
    <xf numFmtId="0" fontId="5" fillId="0" borderId="2" xfId="1" applyFont="1" applyBorder="1" applyAlignment="1">
      <alignment vertical="top"/>
    </xf>
    <xf numFmtId="164" fontId="6" fillId="0" borderId="6" xfId="2" applyNumberFormat="1" applyFont="1" applyBorder="1" applyAlignment="1">
      <alignment horizontal="right" vertical="top"/>
    </xf>
    <xf numFmtId="166" fontId="6" fillId="0" borderId="6" xfId="1" applyNumberFormat="1" applyFont="1" applyBorder="1" applyAlignment="1">
      <alignment horizontal="right" vertical="top"/>
    </xf>
    <xf numFmtId="166" fontId="6" fillId="0" borderId="7" xfId="1" applyNumberFormat="1" applyFont="1" applyBorder="1" applyAlignment="1">
      <alignment horizontal="right" vertical="top"/>
    </xf>
    <xf numFmtId="0" fontId="6" fillId="0" borderId="6" xfId="1" applyFont="1" applyBorder="1" applyAlignment="1">
      <alignment vertical="top" wrapText="1"/>
    </xf>
    <xf numFmtId="164" fontId="6" fillId="0" borderId="0" xfId="2" applyNumberFormat="1" applyFont="1" applyBorder="1" applyAlignment="1">
      <alignment horizontal="right" vertical="top"/>
    </xf>
    <xf numFmtId="166" fontId="6" fillId="0" borderId="0" xfId="1" applyNumberFormat="1" applyFont="1" applyAlignment="1">
      <alignment horizontal="right" vertical="top"/>
    </xf>
    <xf numFmtId="166" fontId="6" fillId="0" borderId="8" xfId="1" applyNumberFormat="1" applyFont="1" applyBorder="1" applyAlignment="1">
      <alignment horizontal="right" vertical="top"/>
    </xf>
    <xf numFmtId="0" fontId="6" fillId="0" borderId="0" xfId="1" applyFont="1" applyAlignment="1">
      <alignment vertical="top" wrapText="1"/>
    </xf>
    <xf numFmtId="165" fontId="6" fillId="0" borderId="0" xfId="1" applyNumberFormat="1" applyFont="1" applyAlignment="1">
      <alignment horizontal="right" vertical="top"/>
    </xf>
    <xf numFmtId="165" fontId="6" fillId="0" borderId="9" xfId="1" applyNumberFormat="1" applyFont="1" applyBorder="1" applyAlignment="1">
      <alignment horizontal="right" vertical="top"/>
    </xf>
    <xf numFmtId="165" fontId="6" fillId="0" borderId="10" xfId="1" applyNumberFormat="1" applyFont="1" applyBorder="1" applyAlignment="1">
      <alignment horizontal="right" vertical="top"/>
    </xf>
    <xf numFmtId="0" fontId="6" fillId="0" borderId="6" xfId="1" applyFont="1" applyBorder="1" applyAlignment="1">
      <alignment horizontal="right" wrapText="1"/>
    </xf>
    <xf numFmtId="0" fontId="6" fillId="0" borderId="11" xfId="1" applyFont="1" applyBorder="1" applyAlignment="1">
      <alignment horizontal="right" wrapText="1"/>
    </xf>
    <xf numFmtId="0" fontId="7" fillId="0" borderId="0" xfId="0" applyFont="1"/>
    <xf numFmtId="0" fontId="7" fillId="0" borderId="0" xfId="0" applyFont="1" applyAlignment="1" applyProtection="1">
      <alignment vertical="top"/>
      <protection locked="0"/>
    </xf>
    <xf numFmtId="0" fontId="6" fillId="0" borderId="0" xfId="1" applyFont="1" applyAlignment="1">
      <alignment horizontal="center" vertical="top"/>
    </xf>
    <xf numFmtId="0" fontId="3" fillId="0" borderId="1" xfId="1" applyFont="1" applyBorder="1" applyAlignment="1">
      <alignment vertical="top"/>
    </xf>
    <xf numFmtId="0" fontId="3" fillId="0" borderId="0" xfId="1" applyFont="1" applyAlignment="1">
      <alignment vertical="top"/>
    </xf>
    <xf numFmtId="0" fontId="9" fillId="0" borderId="0" xfId="0" applyFont="1" applyAlignment="1" applyProtection="1">
      <alignment horizontal="center" vertical="top"/>
      <protection locked="0"/>
    </xf>
    <xf numFmtId="0" fontId="6" fillId="0" borderId="2" xfId="1" applyFont="1" applyBorder="1" applyAlignment="1">
      <alignment horizontal="center" vertical="top"/>
    </xf>
    <xf numFmtId="0" fontId="6" fillId="0" borderId="1" xfId="1" applyFont="1" applyBorder="1" applyAlignment="1">
      <alignment horizontal="center" wrapText="1"/>
    </xf>
    <xf numFmtId="0" fontId="6" fillId="0" borderId="6" xfId="1" applyFont="1" applyBorder="1" applyAlignment="1">
      <alignment horizontal="center" wrapText="1"/>
    </xf>
    <xf numFmtId="0" fontId="6" fillId="0" borderId="0" xfId="1" applyFont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15" xfId="1" applyFont="1" applyBorder="1" applyAlignment="1">
      <alignment horizontal="right" wrapText="1"/>
    </xf>
    <xf numFmtId="0" fontId="6" fillId="0" borderId="14" xfId="1" applyFont="1" applyBorder="1" applyAlignment="1">
      <alignment horizontal="right" wrapText="1"/>
    </xf>
    <xf numFmtId="0" fontId="6" fillId="0" borderId="13" xfId="1" applyFont="1" applyBorder="1" applyAlignment="1">
      <alignment horizontal="right" wrapText="1"/>
    </xf>
    <xf numFmtId="0" fontId="6" fillId="0" borderId="8" xfId="1" applyFont="1" applyBorder="1" applyAlignment="1">
      <alignment horizontal="right" wrapText="1"/>
    </xf>
    <xf numFmtId="0" fontId="6" fillId="0" borderId="12" xfId="1" applyFont="1" applyBorder="1" applyAlignment="1">
      <alignment horizontal="right" wrapText="1"/>
    </xf>
    <xf numFmtId="0" fontId="6" fillId="0" borderId="7" xfId="1" applyFont="1" applyBorder="1" applyAlignment="1">
      <alignment horizontal="right" wrapText="1"/>
    </xf>
    <xf numFmtId="0" fontId="6" fillId="0" borderId="1" xfId="1" applyFont="1" applyBorder="1" applyAlignment="1">
      <alignment horizontal="right" wrapText="1"/>
    </xf>
    <xf numFmtId="0" fontId="6" fillId="0" borderId="0" xfId="1" applyFont="1" applyBorder="1" applyAlignment="1">
      <alignment horizontal="right" wrapText="1"/>
    </xf>
    <xf numFmtId="0" fontId="6" fillId="0" borderId="6" xfId="1" applyFont="1" applyBorder="1" applyAlignment="1">
      <alignment horizontal="right" wrapText="1"/>
    </xf>
  </cellXfs>
  <cellStyles count="3">
    <cellStyle name="Normal" xfId="0" builtinId="0"/>
    <cellStyle name="Normal 2" xfId="1" xr:uid="{D05ED2DD-E52D-49C4-8617-6171EE870044}"/>
    <cellStyle name="Percent 2" xfId="2" xr:uid="{3F551B01-2981-49C3-977F-88807CFA84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32695-D1D8-4556-A30B-AD26EB39E180}">
  <dimension ref="A1:S13"/>
  <sheetViews>
    <sheetView showGridLines="0" tabSelected="1" workbookViewId="0">
      <selection activeCell="A21" sqref="A21"/>
    </sheetView>
  </sheetViews>
  <sheetFormatPr defaultRowHeight="14.5" x14ac:dyDescent="0.4"/>
  <cols>
    <col min="1" max="1" width="43.1796875" style="1" customWidth="1"/>
    <col min="2" max="2" width="10.1796875" style="1" customWidth="1"/>
    <col min="3" max="3" width="10.26953125" style="1" customWidth="1"/>
    <col min="4" max="4" width="13.453125" style="1" customWidth="1"/>
    <col min="5" max="5" width="10.54296875" style="1" customWidth="1"/>
    <col min="6" max="6" width="11.54296875" style="1" customWidth="1"/>
    <col min="7" max="16384" width="8.7265625" style="1"/>
  </cols>
  <sheetData>
    <row r="1" spans="1:19" x14ac:dyDescent="0.4">
      <c r="A1" s="27" t="s">
        <v>15</v>
      </c>
      <c r="B1" s="27"/>
      <c r="C1" s="27"/>
      <c r="D1" s="27"/>
      <c r="E1" s="27"/>
      <c r="F1" s="27"/>
      <c r="G1" s="27"/>
      <c r="H1" s="27"/>
    </row>
    <row r="2" spans="1:19" ht="15" thickBot="1" x14ac:dyDescent="0.45">
      <c r="A2" s="28" t="s">
        <v>14</v>
      </c>
      <c r="B2" s="28"/>
      <c r="C2" s="28"/>
      <c r="D2" s="28"/>
      <c r="E2" s="28"/>
      <c r="F2" s="28"/>
      <c r="G2" s="28"/>
      <c r="H2" s="28"/>
      <c r="K2" s="23"/>
    </row>
    <row r="3" spans="1:19" ht="15" customHeight="1" x14ac:dyDescent="0.4">
      <c r="A3" s="24"/>
      <c r="B3" s="33" t="s">
        <v>13</v>
      </c>
      <c r="C3" s="34" t="s">
        <v>12</v>
      </c>
      <c r="D3" s="39" t="s">
        <v>17</v>
      </c>
      <c r="E3" s="33" t="s">
        <v>11</v>
      </c>
      <c r="F3" s="34" t="s">
        <v>10</v>
      </c>
      <c r="G3" s="29" t="s">
        <v>16</v>
      </c>
      <c r="H3" s="29"/>
      <c r="K3" s="23"/>
      <c r="L3" s="22"/>
      <c r="M3" s="22"/>
      <c r="N3" s="22"/>
      <c r="O3" s="22"/>
      <c r="P3" s="22"/>
      <c r="Q3" s="22"/>
      <c r="R3" s="22"/>
      <c r="S3" s="22"/>
    </row>
    <row r="4" spans="1:19" ht="15" customHeight="1" x14ac:dyDescent="0.4">
      <c r="A4" s="31"/>
      <c r="B4" s="35"/>
      <c r="C4" s="36"/>
      <c r="D4" s="40"/>
      <c r="E4" s="35"/>
      <c r="F4" s="36"/>
      <c r="G4" s="30"/>
      <c r="H4" s="30"/>
    </row>
    <row r="5" spans="1:19" x14ac:dyDescent="0.4">
      <c r="A5" s="32"/>
      <c r="B5" s="37"/>
      <c r="C5" s="38"/>
      <c r="D5" s="41"/>
      <c r="E5" s="37"/>
      <c r="F5" s="38"/>
      <c r="G5" s="21" t="s">
        <v>9</v>
      </c>
      <c r="H5" s="20" t="s">
        <v>8</v>
      </c>
    </row>
    <row r="6" spans="1:19" x14ac:dyDescent="0.4">
      <c r="A6" s="16" t="s">
        <v>7</v>
      </c>
      <c r="B6" s="19">
        <v>230.52</v>
      </c>
      <c r="C6" s="18">
        <v>230.54</v>
      </c>
      <c r="D6" s="19">
        <v>22</v>
      </c>
      <c r="E6" s="19">
        <f>C6+D6</f>
        <v>252.54</v>
      </c>
      <c r="F6" s="18">
        <v>282.54000000000002</v>
      </c>
      <c r="G6" s="17">
        <f t="shared" ref="G6:G11" si="0">F6-(C6+D6)</f>
        <v>30.000000000000028</v>
      </c>
      <c r="H6" s="13">
        <f t="shared" ref="H6:H11" si="1">IFERROR(G6/(C6+D6), "N/A")</f>
        <v>0.11879306248515098</v>
      </c>
    </row>
    <row r="7" spans="1:19" x14ac:dyDescent="0.4">
      <c r="A7" s="16" t="s">
        <v>6</v>
      </c>
      <c r="B7" s="14">
        <v>201.06</v>
      </c>
      <c r="C7" s="15">
        <v>200</v>
      </c>
      <c r="D7" s="14">
        <v>3</v>
      </c>
      <c r="E7" s="14">
        <f>C7+D7</f>
        <v>203</v>
      </c>
      <c r="F7" s="15">
        <v>224.21</v>
      </c>
      <c r="G7" s="14">
        <f t="shared" si="0"/>
        <v>21.210000000000008</v>
      </c>
      <c r="H7" s="13">
        <f t="shared" si="1"/>
        <v>0.10448275862068969</v>
      </c>
    </row>
    <row r="8" spans="1:19" x14ac:dyDescent="0.4">
      <c r="A8" s="16" t="s">
        <v>5</v>
      </c>
      <c r="B8" s="14">
        <v>243.1</v>
      </c>
      <c r="C8" s="15">
        <v>241.12</v>
      </c>
      <c r="D8" s="14">
        <v>8</v>
      </c>
      <c r="E8" s="14">
        <f>C8+D8</f>
        <v>249.12</v>
      </c>
      <c r="F8" s="15">
        <v>281.23</v>
      </c>
      <c r="G8" s="14">
        <f t="shared" si="0"/>
        <v>32.110000000000014</v>
      </c>
      <c r="H8" s="13">
        <f t="shared" si="1"/>
        <v>0.12889370584457294</v>
      </c>
    </row>
    <row r="9" spans="1:19" x14ac:dyDescent="0.4">
      <c r="A9" s="16" t="s">
        <v>4</v>
      </c>
      <c r="B9" s="14">
        <v>217.85</v>
      </c>
      <c r="C9" s="15">
        <v>218.87</v>
      </c>
      <c r="D9" s="14">
        <v>2</v>
      </c>
      <c r="E9" s="14">
        <f>C9+D9</f>
        <v>220.87</v>
      </c>
      <c r="F9" s="15">
        <v>254.12</v>
      </c>
      <c r="G9" s="14">
        <f t="shared" si="0"/>
        <v>33.25</v>
      </c>
      <c r="H9" s="13">
        <f t="shared" si="1"/>
        <v>0.15054104224204282</v>
      </c>
    </row>
    <row r="10" spans="1:19" x14ac:dyDescent="0.4">
      <c r="A10" s="12" t="s">
        <v>3</v>
      </c>
      <c r="B10" s="10">
        <v>122.2</v>
      </c>
      <c r="C10" s="11">
        <v>120.04</v>
      </c>
      <c r="D10" s="10">
        <v>5</v>
      </c>
      <c r="E10" s="10">
        <f>C10+D10</f>
        <v>125.04</v>
      </c>
      <c r="F10" s="11">
        <v>130.04</v>
      </c>
      <c r="G10" s="10">
        <f t="shared" si="0"/>
        <v>4.9999999999999858</v>
      </c>
      <c r="H10" s="9">
        <f t="shared" si="1"/>
        <v>3.9987204094689581E-2</v>
      </c>
    </row>
    <row r="11" spans="1:19" ht="15" thickBot="1" x14ac:dyDescent="0.45">
      <c r="A11" s="8" t="s">
        <v>2</v>
      </c>
      <c r="B11" s="7">
        <f>SUM(B6:B10)</f>
        <v>1014.7300000000001</v>
      </c>
      <c r="C11" s="6">
        <f>SUM(C6:C10)</f>
        <v>1010.5699999999999</v>
      </c>
      <c r="D11" s="5">
        <f>SUM(D6:D10)</f>
        <v>40</v>
      </c>
      <c r="E11" s="4">
        <f>SUM(E6:E10)</f>
        <v>1050.57</v>
      </c>
      <c r="F11" s="3">
        <f>SUM(F6:F10)</f>
        <v>1172.1399999999999</v>
      </c>
      <c r="G11" s="3">
        <f t="shared" si="0"/>
        <v>121.56999999999994</v>
      </c>
      <c r="H11" s="2">
        <f t="shared" si="1"/>
        <v>0.11571813396537113</v>
      </c>
    </row>
    <row r="12" spans="1:19" ht="14.5" customHeight="1" x14ac:dyDescent="0.4">
      <c r="A12" s="25" t="s">
        <v>1</v>
      </c>
      <c r="B12" s="25"/>
      <c r="C12" s="25"/>
      <c r="D12" s="25"/>
      <c r="E12" s="25"/>
      <c r="F12" s="25"/>
      <c r="G12" s="25"/>
      <c r="H12" s="25"/>
    </row>
    <row r="13" spans="1:19" ht="14.5" customHeight="1" x14ac:dyDescent="0.4">
      <c r="A13" s="26" t="s">
        <v>0</v>
      </c>
      <c r="B13" s="26"/>
      <c r="C13" s="26"/>
      <c r="D13" s="26"/>
      <c r="E13" s="26"/>
      <c r="F13" s="26"/>
      <c r="G13" s="26"/>
      <c r="H13" s="26"/>
    </row>
  </sheetData>
  <mergeCells count="11">
    <mergeCell ref="A12:H12"/>
    <mergeCell ref="A13:H13"/>
    <mergeCell ref="A1:H1"/>
    <mergeCell ref="A2:H2"/>
    <mergeCell ref="B3:B5"/>
    <mergeCell ref="C3:C5"/>
    <mergeCell ref="E3:E5"/>
    <mergeCell ref="F3:F5"/>
    <mergeCell ref="G3:H4"/>
    <mergeCell ref="A4:A5"/>
    <mergeCell ref="D3:D5"/>
  </mergeCells>
  <pageMargins left="0.7" right="0.7" top="0.75" bottom="0.75" header="0.3" footer="0.3"/>
  <pageSetup orientation="portrait" horizontalDpi="1200" verticalDpi="1200" r:id="rId1"/>
  <headerFooter differentFirst="1">
    <oddHeader xml:space="preserve">&amp;C
</oddHeader>
    <oddFooter>&amp;L  </oddFooter>
    <firstHeader xml:space="preserve">&amp;C
</firstHeader>
    <firstFooter>&amp;L  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CISE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Dunigan, Imani</dc:creator>
  <cp:lastModifiedBy>Sabus, Chantel L.</cp:lastModifiedBy>
  <dcterms:created xsi:type="dcterms:W3CDTF">2023-03-15T18:39:26Z</dcterms:created>
  <dcterms:modified xsi:type="dcterms:W3CDTF">2023-03-16T20:17:07Z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69441964-ebd7-403d-bcad-709b66cbbc38</vt:lpwstr>
  </property>
  <property fmtid="{D5CDD505-2E9C-101B-9397-08002B2CF9AE}" pid="3" name="VM">
    <vt:lpwstr>Yes</vt:lpwstr>
  </property>
  <property fmtid="{D5CDD505-2E9C-101B-9397-08002B2CF9AE}" pid="4" name="ContainsCUI">
    <vt:lpwstr>No</vt:lpwstr>
  </property>
</Properties>
</file>