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C6485BE-A9C3-4A15-82F1-F6474C4ADD31}" xr6:coauthVersionLast="47" xr6:coauthVersionMax="47" xr10:uidLastSave="{00000000-0000-0000-0000-000000000000}"/>
  <bookViews>
    <workbookView xWindow="28680" yWindow="-120" windowWidth="29040" windowHeight="15840" xr2:uid="{B457FBAB-DAFA-4E5E-9A05-7081A1DC73AA}"/>
  </bookViews>
  <sheets>
    <sheet name="IT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 s="1"/>
  <c r="B6" i="1"/>
  <c r="C6" i="1"/>
  <c r="D6" i="1"/>
  <c r="E6" i="1"/>
  <c r="F6" i="1"/>
  <c r="G6" i="1" s="1"/>
  <c r="H6" i="1" s="1"/>
  <c r="E7" i="1"/>
  <c r="G7" i="1"/>
  <c r="H7" i="1"/>
  <c r="E8" i="1"/>
  <c r="G8" i="1"/>
  <c r="H8" i="1"/>
</calcChain>
</file>

<file path=xl/sharedStrings.xml><?xml version="1.0" encoding="utf-8"?>
<sst xmlns="http://schemas.openxmlformats.org/spreadsheetml/2006/main" count="16" uniqueCount="16">
  <si>
    <r>
      <rPr>
        <vertAlign val="superscript"/>
        <sz val="8"/>
        <color theme="1"/>
        <rFont val="Open Sans"/>
        <family val="2"/>
      </rPr>
      <t xml:space="preserve">2 </t>
    </r>
    <r>
      <rPr>
        <sz val="8"/>
        <color theme="1"/>
        <rFont val="Open Sans"/>
        <family val="2"/>
      </rPr>
      <t>Captures both the FY 2023 Omnibus appropriation and the Disaster Relief Supplemental base.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</si>
  <si>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Does not capture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</si>
  <si>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</si>
  <si>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</si>
  <si>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</si>
  <si>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</si>
  <si>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</si>
  <si>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</si>
  <si>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</si>
  <si>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FY 2024 
Request</t>
  </si>
  <si>
    <t>FY 2023
Estimate 
Total</t>
  </si>
  <si>
    <t>Disaster Relief 
Supplemental Base</t>
  </si>
  <si>
    <t>FY 2023
Estimate 
Base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</si>
  <si>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</si>
  <si>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(Dollars in Millions)</t>
  </si>
  <si>
    <t>ITR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</si>
</sst>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name val="Open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1" applyFont="1"/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 applyProtection="1">
      <alignment horizontal="right" vertical="top"/>
      <protection locked="0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 applyProtection="1">
      <alignment horizontal="right" vertical="top"/>
      <protection locked="0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6" xfId="0" applyNumberFormat="1" applyFont="1" applyBorder="1" applyAlignment="1" applyProtection="1">
      <alignment horizontal="right" vertical="top"/>
      <protection locked="0"/>
    </xf>
    <xf numFmtId="166" fontId="6" fillId="0" borderId="5" xfId="0" applyNumberFormat="1" applyFont="1" applyBorder="1" applyAlignment="1" applyProtection="1">
      <alignment horizontal="right"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5" fillId="0" borderId="7" xfId="1" applyFont="1" applyBorder="1" applyAlignment="1">
      <alignment horizontal="right" wrapText="1"/>
    </xf>
    <xf numFmtId="0" fontId="5" fillId="0" borderId="7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0" fontId="7" fillId="0" borderId="1" xfId="1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9" xfId="1" applyFont="1" applyBorder="1" applyAlignment="1">
      <alignment horizontal="right" wrapText="1"/>
    </xf>
    <xf numFmtId="0" fontId="5" fillId="0" borderId="8" xfId="1" applyFont="1" applyBorder="1" applyAlignment="1">
      <alignment horizontal="right" wrapText="1"/>
    </xf>
    <xf numFmtId="0" fontId="5" fillId="0" borderId="1" xfId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3" fillId="0" borderId="0" xfId="1" applyFont="1" applyBorder="1"/>
    <xf numFmtId="0" fontId="3" fillId="0" borderId="0" xfId="1" applyFont="1" applyBorder="1"/>
    <xf numFmtId="0" fontId="2" fillId="0" borderId="0" xfId="0" applyFont="1" applyBorder="1"/>
  </cellXfs>
  <cellStyles count="2">
    <cellStyle name="Normal" xfId="0" builtinId="0"/>
    <cellStyle name="Normal 2" xfId="1" xr:uid="{370044AF-B156-4D59-B78C-97674D0E7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533A-AD51-4A97-B2AE-E9B2F824C477}">
  <dimension ref="A1:R10"/>
  <sheetViews>
    <sheetView showGridLines="0" tabSelected="1" workbookViewId="0">
      <selection activeCell="D13" sqref="D13"/>
    </sheetView>
  </sheetViews>
  <sheetFormatPr defaultRowHeight="14.5" x14ac:dyDescent="0.4"/>
  <cols>
    <col min="1" max="1" width="15.81640625" style="1" customWidth="1"/>
    <col min="2" max="3" width="8.6328125" style="1" customWidth="1"/>
    <col min="4" max="4" width="11.6328125" style="1" customWidth="1"/>
    <col min="5" max="8" width="8.6328125" style="1" customWidth="1"/>
    <col min="9" max="16384" width="8.7265625" style="1"/>
  </cols>
  <sheetData>
    <row r="1" spans="1:18" x14ac:dyDescent="0.4">
      <c r="A1" s="25" t="s">
        <v>15</v>
      </c>
      <c r="B1" s="25"/>
      <c r="C1" s="25"/>
      <c r="D1" s="25"/>
      <c r="E1" s="25"/>
      <c r="F1" s="25"/>
      <c r="G1" s="25"/>
      <c r="H1" s="25"/>
    </row>
    <row r="2" spans="1:18" ht="15" thickBot="1" x14ac:dyDescent="0.45">
      <c r="A2" s="26" t="s">
        <v>14</v>
      </c>
      <c r="B2" s="26"/>
      <c r="C2" s="26"/>
      <c r="D2" s="26"/>
      <c r="E2" s="26"/>
      <c r="F2" s="26"/>
      <c r="G2" s="26"/>
      <c r="H2" s="26"/>
    </row>
    <row r="3" spans="1:18" ht="42.5" customHeight="1" x14ac:dyDescent="0.4">
      <c r="A3" s="21"/>
      <c r="B3" s="27" t="s">
        <v>13</v>
      </c>
      <c r="C3" s="29" t="s">
        <v>12</v>
      </c>
      <c r="D3" s="23" t="s">
        <v>11</v>
      </c>
      <c r="E3" s="31" t="s">
        <v>10</v>
      </c>
      <c r="F3" s="29" t="s">
        <v>9</v>
      </c>
      <c r="G3" s="33" t="s">
        <v>8</v>
      </c>
      <c r="H3" s="34"/>
    </row>
    <row r="4" spans="1:18" ht="14.5" customHeight="1" x14ac:dyDescent="0.4">
      <c r="A4" s="20"/>
      <c r="B4" s="28"/>
      <c r="C4" s="30"/>
      <c r="D4" s="24"/>
      <c r="E4" s="32"/>
      <c r="F4" s="30"/>
      <c r="G4" s="19" t="s">
        <v>7</v>
      </c>
      <c r="H4" s="19" t="s">
        <v>6</v>
      </c>
    </row>
    <row r="5" spans="1:18" ht="14.5" customHeight="1" x14ac:dyDescent="0.4">
      <c r="A5" s="18" t="s">
        <v>5</v>
      </c>
      <c r="B5" s="17">
        <v>122.2</v>
      </c>
      <c r="C5" s="16">
        <v>120.04</v>
      </c>
      <c r="D5" s="17">
        <v>5</v>
      </c>
      <c r="E5" s="17">
        <f>C5+D5</f>
        <v>125.04</v>
      </c>
      <c r="F5" s="16">
        <v>130.04</v>
      </c>
      <c r="G5" s="15">
        <f>F5-(C5+D5)</f>
        <v>4.9999999999999858</v>
      </c>
      <c r="H5" s="14">
        <f>IFERROR(G5/(C5+D5), "N/A")</f>
        <v>3.9987204094689581E-2</v>
      </c>
    </row>
    <row r="6" spans="1:18" ht="14.5" customHeight="1" x14ac:dyDescent="0.4">
      <c r="A6" s="13" t="s">
        <v>4</v>
      </c>
      <c r="B6" s="12">
        <f>B5-B7-B8</f>
        <v>109.03</v>
      </c>
      <c r="C6" s="11">
        <f>C5-C7-C8</f>
        <v>113.14</v>
      </c>
      <c r="D6" s="12">
        <f>D5-D7-D8</f>
        <v>0</v>
      </c>
      <c r="E6" s="12">
        <f>C6+D6</f>
        <v>113.14</v>
      </c>
      <c r="F6" s="11">
        <f>F5-F7-F8</f>
        <v>112.5</v>
      </c>
      <c r="G6" s="10">
        <f>F6-(C6+D6)</f>
        <v>-0.64000000000000057</v>
      </c>
      <c r="H6" s="9">
        <f>IFERROR(G6/(C6+D6), "N/A")</f>
        <v>-5.6567085027399728E-3</v>
      </c>
    </row>
    <row r="7" spans="1:18" ht="14.5" customHeight="1" x14ac:dyDescent="0.4">
      <c r="A7" s="13" t="s">
        <v>3</v>
      </c>
      <c r="B7" s="12">
        <v>0.8</v>
      </c>
      <c r="C7" s="11">
        <v>1</v>
      </c>
      <c r="D7" s="12">
        <v>0</v>
      </c>
      <c r="E7" s="12">
        <f>C7+D7</f>
        <v>1</v>
      </c>
      <c r="F7" s="11">
        <v>1.5</v>
      </c>
      <c r="G7" s="10">
        <f>F7-(C7+D7)</f>
        <v>0.5</v>
      </c>
      <c r="H7" s="9">
        <f>IFERROR(G7/(C7+D7), "N/A")</f>
        <v>0.5</v>
      </c>
    </row>
    <row r="8" spans="1:18" s="37" customFormat="1" ht="14.5" customHeight="1" thickBot="1" x14ac:dyDescent="0.45">
      <c r="A8" s="8" t="s">
        <v>2</v>
      </c>
      <c r="B8" s="7">
        <v>12.37</v>
      </c>
      <c r="C8" s="6">
        <v>5.9</v>
      </c>
      <c r="D8" s="7">
        <v>5</v>
      </c>
      <c r="E8" s="7">
        <f>C8+D8</f>
        <v>10.9</v>
      </c>
      <c r="F8" s="6">
        <v>16.04</v>
      </c>
      <c r="G8" s="5">
        <f>F8-(C8+D8)</f>
        <v>5.1399999999999988</v>
      </c>
      <c r="H8" s="4">
        <f>IFERROR(G8/(C8+D8), "N/A")</f>
        <v>0.4715596330275228</v>
      </c>
    </row>
    <row r="9" spans="1:18" s="36" customFormat="1" ht="14.5" customHeight="1" x14ac:dyDescent="0.35">
      <c r="A9" s="35" t="s">
        <v>1</v>
      </c>
      <c r="B9" s="35"/>
      <c r="C9" s="35"/>
      <c r="D9" s="35"/>
      <c r="E9" s="35"/>
      <c r="F9" s="35"/>
      <c r="G9" s="35"/>
      <c r="H9" s="35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2" customFormat="1" ht="14.5" customHeight="1" x14ac:dyDescent="0.35">
      <c r="A10" s="22" t="s">
        <v>0</v>
      </c>
      <c r="B10" s="22"/>
      <c r="C10" s="22"/>
      <c r="D10" s="22"/>
      <c r="E10" s="22"/>
      <c r="F10" s="22"/>
      <c r="G10" s="22"/>
      <c r="H10" s="22"/>
    </row>
  </sheetData>
  <mergeCells count="10">
    <mergeCell ref="A9:H9"/>
    <mergeCell ref="A10:H10"/>
    <mergeCell ref="D3:D4"/>
    <mergeCell ref="A1:H1"/>
    <mergeCell ref="A2:H2"/>
    <mergeCell ref="B3:B4"/>
    <mergeCell ref="C3:C4"/>
    <mergeCell ref="E3:E4"/>
    <mergeCell ref="F3:F4"/>
    <mergeCell ref="G3:H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2023-03-15T18:46:40Z</dcterms:created>
  <dcterms:modified xsi:type="dcterms:W3CDTF">2023-03-16T20:19:56Z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10be938b-8086-4726-9772-5ed097bc60fb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