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56744F9A-ADE8-4A0F-A23A-F4D5DE485711}" xr6:coauthVersionLast="47" xr6:coauthVersionMax="47" xr10:uidLastSave="{00000000-0000-0000-0000-000000000000}"/>
  <bookViews>
    <workbookView xWindow="28680" yWindow="-120" windowWidth="29040" windowHeight="15840" xr2:uid="{856D4AEF-ED80-4EFC-B4BF-3357BAA56F8D}"/>
  </bookViews>
  <sheets>
    <sheet name="CB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B7" i="1"/>
  <c r="C7" i="1"/>
  <c r="D7" i="1"/>
  <c r="E7" i="1" s="1"/>
  <c r="F7" i="1" s="1"/>
  <c r="E8" i="1"/>
  <c r="F8" i="1" s="1"/>
  <c r="E9" i="1"/>
  <c r="F9" i="1" s="1"/>
</calcChain>
</file>

<file path=xl/sharedStrings.xml><?xml version="1.0" encoding="utf-8"?>
<sst xmlns="http://schemas.openxmlformats.org/spreadsheetml/2006/main" count="15" uniqueCount="15">
  <si>
    <r>
      <rPr>
        <vertAlign val="superscript"/>
        <sz val="8"/>
        <rFont val="Open Sans"/>
        <family val="2"/>
      </rPr>
      <t xml:space="preserve">2 </t>
    </r>
    <r>
      <rPr>
        <sz val="8"/>
        <rFont val="Open Sans"/>
        <family val="2"/>
      </rPr>
      <t>Captures both the FY 2023 Omnibus appropriation and the Disaster Relief Supplemental base.</t>
    </r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</si>
  <si>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Excludes funding provided by the American Rescue Plan supplemental appropriation.</t>
    </r>
  </si>
  <si>
    <t>Infrastructure</t>
  </si>
  <si>
    <t>Education</t>
  </si>
  <si>
    <t xml:space="preserve"> 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</si>
  <si>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</si>
  <si>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</si>
  <si>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</si>
  <si>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</si>
  <si>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rFont val="Open Sans"/>
        <family val="2"/>
      </rPr>
      <t>2</t>
    </r>
  </si>
  <si>
    <t>FY 2024 
Request</t>
  </si>
  <si>
    <t>FY 2023
Estimate 
Base</t>
  </si>
  <si>
    <r>
      <t>FY 2022
Actual</t>
    </r>
    <r>
      <rPr>
        <vertAlign val="superscript"/>
        <sz val="9"/>
        <rFont val="Open Sans"/>
        <family val="2"/>
      </rPr>
      <t>1</t>
    </r>
  </si>
  <si>
    <t>(Dollars in Millions)</t>
  </si>
  <si>
    <t>CBET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</si>
</sst>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Open Sans"/>
      <family val="2"/>
    </font>
    <font>
      <sz val="8"/>
      <name val="Open Sans"/>
      <family val="2"/>
    </font>
    <font>
      <vertAlign val="superscript"/>
      <sz val="8"/>
      <name val="Open Sans"/>
      <family val="2"/>
    </font>
    <font>
      <b/>
      <sz val="9"/>
      <name val="Open Sans"/>
      <family val="2"/>
    </font>
    <font>
      <vertAlign val="superscript"/>
      <sz val="9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4" fillId="0" borderId="0" xfId="1" applyFont="1"/>
    <xf numFmtId="0" fontId="4" fillId="0" borderId="1" xfId="1" applyFont="1" applyBorder="1"/>
    <xf numFmtId="164" fontId="3" fillId="0" borderId="2" xfId="0" applyNumberFormat="1" applyFont="1" applyBorder="1" applyAlignment="1">
      <alignment horizontal="right" vertical="top"/>
    </xf>
    <xf numFmtId="165" fontId="3" fillId="0" borderId="2" xfId="0" applyNumberFormat="1" applyFont="1" applyBorder="1" applyAlignment="1">
      <alignment horizontal="right" vertical="top"/>
    </xf>
    <xf numFmtId="165" fontId="3" fillId="0" borderId="2" xfId="0" applyNumberFormat="1" applyFont="1" applyBorder="1" applyAlignment="1" applyProtection="1">
      <alignment horizontal="right"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top"/>
      <protection locked="0"/>
    </xf>
    <xf numFmtId="39" fontId="2" fillId="0" borderId="0" xfId="0" applyNumberFormat="1" applyFont="1"/>
    <xf numFmtId="164" fontId="6" fillId="0" borderId="3" xfId="0" applyNumberFormat="1" applyFont="1" applyBorder="1" applyAlignment="1">
      <alignment horizontal="right" vertical="top"/>
    </xf>
    <xf numFmtId="166" fontId="6" fillId="0" borderId="3" xfId="0" applyNumberFormat="1" applyFont="1" applyBorder="1" applyAlignment="1" applyProtection="1">
      <alignment horizontal="right"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3" fillId="0" borderId="4" xfId="1" applyFont="1" applyBorder="1" applyAlignment="1">
      <alignment horizontal="right" wrapText="1"/>
    </xf>
    <xf numFmtId="0" fontId="3" fillId="0" borderId="4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3" fillId="0" borderId="4" xfId="1" applyFont="1" applyBorder="1" applyAlignment="1">
      <alignment horizontal="right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2">
    <cellStyle name="Normal" xfId="0" builtinId="0"/>
    <cellStyle name="Normal 2" xfId="1" xr:uid="{EEABA7F6-C3D6-4873-AB72-83085DE17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113C8-23DD-4427-8E77-25039F5DF396}">
  <dimension ref="A1:M11"/>
  <sheetViews>
    <sheetView showGridLines="0" tabSelected="1" workbookViewId="0">
      <selection activeCell="E6" sqref="E6"/>
    </sheetView>
  </sheetViews>
  <sheetFormatPr defaultColWidth="8.7265625" defaultRowHeight="12.5" x14ac:dyDescent="0.25"/>
  <cols>
    <col min="1" max="1" width="23.54296875" style="1" customWidth="1"/>
    <col min="2" max="2" width="8.7265625" style="1"/>
    <col min="3" max="4" width="9.6328125" style="1" customWidth="1"/>
    <col min="5" max="16384" width="8.7265625" style="1"/>
  </cols>
  <sheetData>
    <row r="1" spans="1:13" ht="13" x14ac:dyDescent="0.25">
      <c r="A1" s="21" t="s">
        <v>14</v>
      </c>
      <c r="B1" s="21"/>
      <c r="C1" s="21"/>
      <c r="D1" s="21"/>
      <c r="E1" s="21"/>
      <c r="F1" s="21"/>
      <c r="G1" s="20"/>
      <c r="H1" s="20"/>
    </row>
    <row r="2" spans="1:13" ht="14.5" customHeight="1" thickBot="1" x14ac:dyDescent="0.3">
      <c r="A2" s="22" t="s">
        <v>13</v>
      </c>
      <c r="B2" s="22"/>
      <c r="C2" s="22"/>
      <c r="D2" s="22"/>
      <c r="E2" s="22"/>
      <c r="F2" s="22"/>
      <c r="G2" s="12"/>
      <c r="H2" s="12"/>
      <c r="J2" s="12"/>
    </row>
    <row r="3" spans="1:13" ht="20" customHeight="1" x14ac:dyDescent="0.25">
      <c r="A3" s="19"/>
      <c r="B3" s="24" t="s">
        <v>12</v>
      </c>
      <c r="C3" s="27" t="s">
        <v>11</v>
      </c>
      <c r="D3" s="27" t="s">
        <v>10</v>
      </c>
      <c r="E3" s="30" t="s">
        <v>9</v>
      </c>
      <c r="F3" s="30"/>
    </row>
    <row r="4" spans="1:13" ht="13.5" x14ac:dyDescent="0.35">
      <c r="A4" s="2"/>
      <c r="B4" s="25"/>
      <c r="C4" s="28"/>
      <c r="D4" s="28"/>
      <c r="E4" s="31"/>
      <c r="F4" s="31"/>
    </row>
    <row r="5" spans="1:13" ht="13.5" x14ac:dyDescent="0.35">
      <c r="A5" s="18"/>
      <c r="B5" s="26"/>
      <c r="C5" s="29"/>
      <c r="D5" s="29"/>
      <c r="E5" s="17" t="s">
        <v>8</v>
      </c>
      <c r="F5" s="17" t="s">
        <v>7</v>
      </c>
    </row>
    <row r="6" spans="1:13" ht="13" x14ac:dyDescent="0.25">
      <c r="A6" s="16" t="s">
        <v>6</v>
      </c>
      <c r="B6" s="15">
        <v>203.42</v>
      </c>
      <c r="C6" s="15">
        <v>203.45</v>
      </c>
      <c r="D6" s="15">
        <v>214.99</v>
      </c>
      <c r="E6" s="15">
        <f>D6-(C6)</f>
        <v>11.54000000000002</v>
      </c>
      <c r="F6" s="14">
        <f>IFERROR(E6/C6, "N/A")</f>
        <v>5.6721553207176312E-2</v>
      </c>
    </row>
    <row r="7" spans="1:13" ht="13" x14ac:dyDescent="0.25">
      <c r="A7" s="12" t="s">
        <v>5</v>
      </c>
      <c r="B7" s="11">
        <f>B6-B8-B9</f>
        <v>198.73</v>
      </c>
      <c r="C7" s="11">
        <f>C6-C8-C9</f>
        <v>198.26</v>
      </c>
      <c r="D7" s="11">
        <f>D6-D8-D9</f>
        <v>209.8</v>
      </c>
      <c r="E7" s="10">
        <f>D7-(C7)</f>
        <v>11.54000000000002</v>
      </c>
      <c r="F7" s="9">
        <f>IFERROR(E7/C7, "N/A")</f>
        <v>5.8206395642086253E-2</v>
      </c>
      <c r="I7" s="13"/>
      <c r="J7" s="13"/>
      <c r="K7" s="13"/>
      <c r="L7" s="13"/>
      <c r="M7" s="13" t="s">
        <v>4</v>
      </c>
    </row>
    <row r="8" spans="1:13" ht="13" x14ac:dyDescent="0.25">
      <c r="A8" s="12" t="s">
        <v>3</v>
      </c>
      <c r="B8" s="11">
        <v>1.01</v>
      </c>
      <c r="C8" s="11">
        <v>1.5</v>
      </c>
      <c r="D8" s="11">
        <v>1.5</v>
      </c>
      <c r="E8" s="10">
        <f>D8-(C8)</f>
        <v>0</v>
      </c>
      <c r="F8" s="9">
        <f>IFERROR(E8/C8, "N/A")</f>
        <v>0</v>
      </c>
    </row>
    <row r="9" spans="1:13" ht="13.5" thickBot="1" x14ac:dyDescent="0.3">
      <c r="A9" s="8" t="s">
        <v>2</v>
      </c>
      <c r="B9" s="7">
        <v>3.68</v>
      </c>
      <c r="C9" s="7">
        <v>3.69</v>
      </c>
      <c r="D9" s="7">
        <v>3.69</v>
      </c>
      <c r="E9" s="6">
        <f>D9-(C9)</f>
        <v>0</v>
      </c>
      <c r="F9" s="5">
        <f>IFERROR(E9/C9, "N/A")</f>
        <v>0</v>
      </c>
    </row>
    <row r="10" spans="1:13" ht="13.5" x14ac:dyDescent="0.35">
      <c r="A10" s="4" t="s">
        <v>1</v>
      </c>
      <c r="B10" s="4"/>
      <c r="C10" s="4"/>
      <c r="D10" s="4"/>
      <c r="E10" s="4"/>
      <c r="F10" s="4"/>
      <c r="G10" s="3"/>
      <c r="H10" s="3"/>
      <c r="I10" s="3"/>
    </row>
    <row r="11" spans="1:13" ht="13.5" x14ac:dyDescent="0.35">
      <c r="A11" s="23" t="s">
        <v>0</v>
      </c>
      <c r="B11" s="23"/>
      <c r="C11" s="23"/>
      <c r="D11" s="23"/>
      <c r="E11" s="23"/>
      <c r="F11" s="23"/>
      <c r="G11" s="2"/>
    </row>
  </sheetData>
  <mergeCells count="7">
    <mergeCell ref="A1:F1"/>
    <mergeCell ref="A2:F2"/>
    <mergeCell ref="A11:F11"/>
    <mergeCell ref="B3:B5"/>
    <mergeCell ref="C3:C5"/>
    <mergeCell ref="D3:D5"/>
    <mergeCell ref="E3:F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Sabus, Chantel L.</cp:lastModifiedBy>
  <dcterms:created xsi:type="dcterms:W3CDTF">2023-03-15T18:54:03Z</dcterms:created>
  <dcterms:modified xsi:type="dcterms:W3CDTF">2023-03-16T20:23:43Z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4420e68f-6878-4d7d-9c85-8301335fa721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