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1FC9FA42-28DC-422D-A33E-69B1CF2930ED}" xr6:coauthVersionLast="47" xr6:coauthVersionMax="47" xr10:uidLastSave="{00000000-0000-0000-0000-000000000000}"/>
  <bookViews>
    <workbookView xWindow="28680" yWindow="-120" windowWidth="29040" windowHeight="15840" xr2:uid="{3B07646B-124F-4F46-9EED-845C3BA212BD}"/>
  </bookViews>
  <sheets>
    <sheet name="CMM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F6" i="1"/>
  <c r="B7" i="1"/>
  <c r="C7" i="1"/>
  <c r="D7" i="1"/>
  <c r="E7" i="1" s="1"/>
  <c r="F7" i="1" s="1"/>
  <c r="E8" i="1"/>
  <c r="F8" i="1"/>
  <c r="E9" i="1"/>
  <c r="F9" i="1" s="1"/>
</calcChain>
</file>

<file path=xl/sharedStrings.xml><?xml version="1.0" encoding="utf-8"?>
<sst xmlns="http://schemas.openxmlformats.org/spreadsheetml/2006/main" count="14" uniqueCount="14">
  <si>
    <r>
      <rPr>
        <vertAlign val="superscript"/>
        <sz val="8"/>
        <rFont val="Open Sans"/>
        <family val="2"/>
      </rPr>
      <t xml:space="preserve">2 </t>
    </r>
    <r>
      <rPr>
        <sz val="8"/>
        <rFont val="Open Sans"/>
        <family val="2"/>
      </rPr>
      <t>Captures both the FY 2023 Omnibus appropriation and the Disaster Relief Supplemental base.</t>
    </r>
  </si>
  <si>
    <r>
      <rPr>
        <vertAlign val="superscript"/>
        <sz val="8"/>
        <rFont val="Open Sans"/>
        <family val="2"/>
      </rPr>
      <t>1</t>
    </r>
    <r>
      <rPr>
        <sz val="8"/>
        <rFont val="Open Sans"/>
        <family val="2"/>
      </rPr>
      <t xml:space="preserve"> Excludes funding provided by the American Rescue Plan supplemental appropriation.</t>
    </r>
  </si>
  <si>
    <t>Infrastructure</t>
  </si>
  <si>
    <t>Education</t>
  </si>
  <si>
    <t>Research</t>
  </si>
  <si>
    <t>Total</t>
  </si>
  <si>
    <t>Percent</t>
  </si>
  <si>
    <t>Amount</t>
  </si>
  <si>
    <r>
      <t>Change over
FY 2023 Base Total</t>
    </r>
    <r>
      <rPr>
        <vertAlign val="superscript"/>
        <sz val="9"/>
        <rFont val="Open Sans"/>
        <family val="2"/>
      </rPr>
      <t>2</t>
    </r>
  </si>
  <si>
    <t>FY 2024 
Request</t>
  </si>
  <si>
    <t>FY 2023
Estimate 
Base</t>
  </si>
  <si>
    <r>
      <t>FY 2022
Actual</t>
    </r>
    <r>
      <rPr>
        <vertAlign val="superscript"/>
        <sz val="9"/>
        <rFont val="Open Sans"/>
        <family val="2"/>
      </rPr>
      <t>1</t>
    </r>
  </si>
  <si>
    <t>(Dollars in Millions)</t>
  </si>
  <si>
    <t>CMMI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</si>
</sst>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;\-0.0%;&quot;-&quot;??"/>
    <numFmt numFmtId="165" formatCode="#,##0.00;\-#,##0.00;&quot;-&quot;??"/>
    <numFmt numFmtId="166" formatCode="&quot;$&quot;#,##0.00;\-&quot;$&quot;#,##0.00;&quot;-&quot;??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Open Sans"/>
      <family val="2"/>
    </font>
    <font>
      <vertAlign val="superscript"/>
      <sz val="8"/>
      <name val="Open Sans"/>
      <family val="2"/>
    </font>
    <font>
      <sz val="9"/>
      <name val="Open Sans"/>
      <family val="2"/>
    </font>
    <font>
      <b/>
      <sz val="9"/>
      <name val="Open Sans"/>
      <family val="2"/>
    </font>
    <font>
      <sz val="9"/>
      <name val="Open Sans"/>
      <family val="2"/>
    </font>
    <font>
      <vertAlign val="superscript"/>
      <sz val="9"/>
      <name val="Open 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3" fillId="0" borderId="0" xfId="1" applyFont="1"/>
    <xf numFmtId="0" fontId="3" fillId="0" borderId="1" xfId="1" applyFont="1" applyBorder="1"/>
    <xf numFmtId="164" fontId="5" fillId="0" borderId="2" xfId="0" applyNumberFormat="1" applyFont="1" applyBorder="1" applyAlignment="1">
      <alignment horizontal="right" vertical="top"/>
    </xf>
    <xf numFmtId="165" fontId="5" fillId="0" borderId="2" xfId="0" applyNumberFormat="1" applyFont="1" applyBorder="1" applyAlignment="1">
      <alignment horizontal="right" vertical="top"/>
    </xf>
    <xf numFmtId="165" fontId="5" fillId="0" borderId="2" xfId="0" applyNumberFormat="1" applyFont="1" applyBorder="1" applyAlignment="1" applyProtection="1">
      <alignment horizontal="right" vertical="top"/>
      <protection locked="0"/>
    </xf>
    <xf numFmtId="0" fontId="5" fillId="0" borderId="2" xfId="0" applyFont="1" applyBorder="1" applyAlignment="1" applyProtection="1">
      <alignment vertical="top"/>
      <protection locked="0"/>
    </xf>
    <xf numFmtId="164" fontId="5" fillId="0" borderId="0" xfId="0" applyNumberFormat="1" applyFont="1" applyAlignment="1">
      <alignment horizontal="right" vertical="top"/>
    </xf>
    <xf numFmtId="165" fontId="5" fillId="0" borderId="0" xfId="0" applyNumberFormat="1" applyFont="1" applyAlignment="1">
      <alignment horizontal="right" vertical="top"/>
    </xf>
    <xf numFmtId="165" fontId="5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vertical="top"/>
      <protection locked="0"/>
    </xf>
    <xf numFmtId="164" fontId="6" fillId="0" borderId="3" xfId="0" applyNumberFormat="1" applyFont="1" applyBorder="1" applyAlignment="1">
      <alignment horizontal="right" vertical="top"/>
    </xf>
    <xf numFmtId="166" fontId="6" fillId="0" borderId="3" xfId="0" applyNumberFormat="1" applyFont="1" applyBorder="1" applyAlignment="1" applyProtection="1">
      <alignment horizontal="right" vertical="top"/>
      <protection locked="0"/>
    </xf>
    <xf numFmtId="0" fontId="6" fillId="0" borderId="3" xfId="0" applyFont="1" applyBorder="1" applyAlignment="1" applyProtection="1">
      <alignment vertical="top"/>
      <protection locked="0"/>
    </xf>
    <xf numFmtId="0" fontId="5" fillId="0" borderId="4" xfId="1" applyFont="1" applyBorder="1" applyAlignment="1">
      <alignment horizontal="right" wrapText="1"/>
    </xf>
    <xf numFmtId="0" fontId="5" fillId="0" borderId="4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5" fillId="0" borderId="2" xfId="0" applyFont="1" applyBorder="1" applyAlignment="1" applyProtection="1">
      <alignment horizontal="center" vertical="top"/>
      <protection locked="0"/>
    </xf>
    <xf numFmtId="0" fontId="5" fillId="0" borderId="1" xfId="0" applyFont="1" applyBorder="1" applyAlignment="1">
      <alignment horizontal="right" wrapText="1"/>
    </xf>
    <xf numFmtId="0" fontId="5" fillId="0" borderId="0" xfId="0" applyFont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5" fillId="0" borderId="1" xfId="1" applyFont="1" applyBorder="1" applyAlignment="1">
      <alignment horizontal="right" wrapText="1"/>
    </xf>
    <xf numFmtId="0" fontId="5" fillId="0" borderId="0" xfId="1" applyFont="1" applyAlignment="1">
      <alignment horizontal="right" wrapText="1"/>
    </xf>
    <xf numFmtId="0" fontId="5" fillId="0" borderId="4" xfId="1" applyFont="1" applyBorder="1" applyAlignment="1">
      <alignment horizontal="right" wrapText="1"/>
    </xf>
    <xf numFmtId="0" fontId="7" fillId="0" borderId="1" xfId="1" applyFont="1" applyBorder="1" applyAlignment="1">
      <alignment horizontal="center" wrapText="1"/>
    </xf>
    <xf numFmtId="0" fontId="5" fillId="0" borderId="1" xfId="1" applyFont="1" applyBorder="1" applyAlignment="1">
      <alignment horizontal="center" wrapText="1"/>
    </xf>
    <xf numFmtId="0" fontId="5" fillId="0" borderId="0" xfId="1" applyFont="1" applyAlignment="1">
      <alignment horizontal="center" wrapText="1"/>
    </xf>
  </cellXfs>
  <cellStyles count="2">
    <cellStyle name="Normal" xfId="0" builtinId="0"/>
    <cellStyle name="Normal 2" xfId="1" xr:uid="{88B741EF-1C1F-425E-B323-E4191CFBA2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41C50-FF96-494E-9ABC-DAFBBC9B9E06}">
  <dimension ref="A1:I11"/>
  <sheetViews>
    <sheetView showGridLines="0" tabSelected="1" workbookViewId="0">
      <selection activeCell="E6" sqref="E6"/>
    </sheetView>
  </sheetViews>
  <sheetFormatPr defaultColWidth="8.7265625" defaultRowHeight="12.5" x14ac:dyDescent="0.25"/>
  <cols>
    <col min="1" max="1" width="26.453125" style="1" customWidth="1"/>
    <col min="2" max="2" width="8.7265625" style="1"/>
    <col min="3" max="3" width="11.1796875" style="1" customWidth="1"/>
    <col min="4" max="5" width="9.1796875" style="1" customWidth="1"/>
    <col min="6" max="16384" width="8.7265625" style="1"/>
  </cols>
  <sheetData>
    <row r="1" spans="1:9" ht="13" x14ac:dyDescent="0.25">
      <c r="A1" s="21" t="s">
        <v>13</v>
      </c>
      <c r="B1" s="21"/>
      <c r="C1" s="21"/>
      <c r="D1" s="21"/>
      <c r="E1" s="21"/>
      <c r="F1" s="21"/>
      <c r="G1" s="19"/>
      <c r="H1" s="19"/>
      <c r="I1" s="19"/>
    </row>
    <row r="2" spans="1:9" ht="13.5" thickBot="1" x14ac:dyDescent="0.3">
      <c r="A2" s="22" t="s">
        <v>12</v>
      </c>
      <c r="B2" s="22"/>
      <c r="C2" s="22"/>
      <c r="D2" s="22"/>
      <c r="E2" s="22"/>
      <c r="F2" s="22"/>
      <c r="G2" s="11"/>
      <c r="H2" s="11"/>
      <c r="I2" s="11"/>
    </row>
    <row r="3" spans="1:9" ht="20" customHeight="1" x14ac:dyDescent="0.25">
      <c r="A3" s="18"/>
      <c r="B3" s="23" t="s">
        <v>11</v>
      </c>
      <c r="C3" s="26" t="s">
        <v>10</v>
      </c>
      <c r="D3" s="26" t="s">
        <v>9</v>
      </c>
      <c r="E3" s="29" t="s">
        <v>8</v>
      </c>
      <c r="F3" s="30"/>
    </row>
    <row r="4" spans="1:9" ht="13.5" x14ac:dyDescent="0.35">
      <c r="A4" s="17"/>
      <c r="B4" s="24"/>
      <c r="C4" s="27"/>
      <c r="D4" s="27"/>
      <c r="E4" s="31"/>
      <c r="F4" s="31"/>
    </row>
    <row r="5" spans="1:9" ht="13.5" x14ac:dyDescent="0.35">
      <c r="A5" s="16"/>
      <c r="B5" s="25"/>
      <c r="C5" s="28"/>
      <c r="D5" s="28"/>
      <c r="E5" s="15" t="s">
        <v>7</v>
      </c>
      <c r="F5" s="15" t="s">
        <v>6</v>
      </c>
    </row>
    <row r="6" spans="1:9" ht="13" x14ac:dyDescent="0.25">
      <c r="A6" s="14" t="s">
        <v>5</v>
      </c>
      <c r="B6" s="13">
        <v>239.28</v>
      </c>
      <c r="C6" s="13">
        <v>239.3</v>
      </c>
      <c r="D6" s="13">
        <v>252.87</v>
      </c>
      <c r="E6" s="13">
        <f>D6-(C6)</f>
        <v>13.569999999999993</v>
      </c>
      <c r="F6" s="12">
        <f>IFERROR(E6/C6, "N/A")</f>
        <v>5.6707062264939379E-2</v>
      </c>
    </row>
    <row r="7" spans="1:9" ht="13" x14ac:dyDescent="0.25">
      <c r="A7" s="11" t="s">
        <v>4</v>
      </c>
      <c r="B7" s="10">
        <f>B6-B8-B9</f>
        <v>218.74</v>
      </c>
      <c r="C7" s="10">
        <f>C6-C8-C9</f>
        <v>221.65000000000003</v>
      </c>
      <c r="D7" s="10">
        <f>D6-D8-D9</f>
        <v>229.62</v>
      </c>
      <c r="E7" s="9">
        <f>D7-(C7)</f>
        <v>7.9699999999999704</v>
      </c>
      <c r="F7" s="8">
        <f>IFERROR(E7/C7, "N/A")</f>
        <v>3.5957590796300336E-2</v>
      </c>
    </row>
    <row r="8" spans="1:9" ht="13" x14ac:dyDescent="0.25">
      <c r="A8" s="11" t="s">
        <v>3</v>
      </c>
      <c r="B8" s="10">
        <v>2.56</v>
      </c>
      <c r="C8" s="10">
        <v>2.95</v>
      </c>
      <c r="D8" s="10">
        <v>2.95</v>
      </c>
      <c r="E8" s="9">
        <f>D8-(C8)</f>
        <v>0</v>
      </c>
      <c r="F8" s="8">
        <f>IFERROR(E8/C8, "N/A")</f>
        <v>0</v>
      </c>
    </row>
    <row r="9" spans="1:9" ht="13.5" thickBot="1" x14ac:dyDescent="0.3">
      <c r="A9" s="7" t="s">
        <v>2</v>
      </c>
      <c r="B9" s="6">
        <v>17.98</v>
      </c>
      <c r="C9" s="6">
        <v>14.7</v>
      </c>
      <c r="D9" s="6">
        <v>20.3</v>
      </c>
      <c r="E9" s="5">
        <f>D9-(C9)</f>
        <v>5.6000000000000014</v>
      </c>
      <c r="F9" s="4">
        <f>IFERROR(E9/C9, "N/A")</f>
        <v>0.38095238095238104</v>
      </c>
    </row>
    <row r="10" spans="1:9" ht="13.5" x14ac:dyDescent="0.35">
      <c r="A10" s="3" t="s">
        <v>1</v>
      </c>
      <c r="B10" s="3"/>
      <c r="C10" s="3"/>
      <c r="D10" s="3"/>
      <c r="E10" s="3"/>
      <c r="F10" s="3"/>
      <c r="G10" s="2"/>
      <c r="H10" s="2"/>
      <c r="I10" s="2"/>
    </row>
    <row r="11" spans="1:9" ht="13.5" x14ac:dyDescent="0.35">
      <c r="A11" s="20" t="s">
        <v>0</v>
      </c>
      <c r="B11" s="20"/>
      <c r="C11" s="20"/>
      <c r="D11" s="20"/>
      <c r="E11" s="20"/>
      <c r="F11" s="20"/>
    </row>
  </sheetData>
  <mergeCells count="7">
    <mergeCell ref="A11:F11"/>
    <mergeCell ref="A1:F1"/>
    <mergeCell ref="A2:F2"/>
    <mergeCell ref="B3:B5"/>
    <mergeCell ref="C3:C5"/>
    <mergeCell ref="D3:D5"/>
    <mergeCell ref="E3:F4"/>
  </mergeCells>
  <pageMargins left="0.7" right="0.7" top="0.75" bottom="0.75" header="0.3" footer="0.3"/>
  <pageSetup orientation="portrait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CMMI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Dunigan, Imani</dc:creator>
  <cp:lastModifiedBy>Sabus, Chantel L.</cp:lastModifiedBy>
  <dcterms:created xsi:type="dcterms:W3CDTF">2023-03-15T18:55:04Z</dcterms:created>
  <dcterms:modified xsi:type="dcterms:W3CDTF">2023-03-16T20:23:35Z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5cc5d7ad-4662-4e1b-ac94-59c26ddb190b</vt:lpwstr>
  </property>
  <property fmtid="{D5CDD505-2E9C-101B-9397-08002B2CF9AE}" pid="3" name="VM">
    <vt:lpwstr>Yes</vt:lpwstr>
  </property>
  <property fmtid="{D5CDD505-2E9C-101B-9397-08002B2CF9AE}" pid="4" name="ContainsCUI">
    <vt:lpwstr>No</vt:lpwstr>
  </property>
</Properties>
</file>