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AE51F02B-A91B-4931-B5D0-20CCFB464E1C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AGS" sheetId="25" r:id="rId1"/>
  </sheets>
  <definedNames>
    <definedName name="_xlnm.Print_Area" localSheetId="0">AGS!$A$1:$H$10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5" l="1"/>
  <c r="D6" i="25"/>
  <c r="C6" i="25"/>
  <c r="B6" i="25"/>
  <c r="E8" i="25"/>
  <c r="G8" i="25" s="1"/>
  <c r="H8" i="25" s="1"/>
  <c r="E7" i="25" l="1"/>
  <c r="G7" i="25" s="1"/>
  <c r="H7" i="25" s="1"/>
  <c r="E5" i="25"/>
  <c r="G5" i="25" s="1"/>
  <c r="H5" i="25" s="1"/>
  <c r="E6" i="25" l="1"/>
  <c r="G6" i="25" s="1"/>
  <c r="H6" i="25" s="1"/>
</calcChain>
</file>

<file path=xl/sharedStrings.xml><?xml version="1.0" encoding="utf-8"?>
<sst xmlns="http://schemas.openxmlformats.org/spreadsheetml/2006/main" count="16" uniqueCount="16">
  <si>
    <t>(Dollars in Millions)</t>
  </si>
  <si>
    <t>Amount</t>
  </si>
  <si>
    <t>Percent</t>
  </si>
  <si>
    <t>Total</t>
  </si>
  <si>
    <t>Research</t>
  </si>
  <si>
    <t>Education</t>
  </si>
  <si>
    <t>Infrastructure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</si>
  <si>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</si>
  <si>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</si>
  <si>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</si>
  <si>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</si>
  <si>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 xml:space="preserve"> Disaster 
Relief Supplemental Base</t>
  </si>
  <si>
    <t>AGS Funding</t>
  </si>
  <si>
    <t>FY 2023
Estimate
 Total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</si>
  <si>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Does not captured funding provided by the American Rescue Plan supplemental appropriation.</t>
    </r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</si>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</sst>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&quot;$&quot;#,##0.0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8"/>
      <color theme="1"/>
      <name val="Open Sans"/>
      <family val="2"/>
    </font>
    <font>
      <sz val="9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0" xfId="1" applyFont="1" applyAlignment="1">
      <alignment horizontal="center" wrapText="1"/>
    </xf>
    <xf numFmtId="0" fontId="8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167" fontId="5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 applyProtection="1">
      <alignment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8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166" fontId="3" fillId="0" borderId="13" xfId="0" applyNumberFormat="1" applyFont="1" applyBorder="1" applyAlignment="1" applyProtection="1">
      <alignment horizontal="right" vertical="top"/>
      <protection locked="0"/>
    </xf>
    <xf numFmtId="166" fontId="3" fillId="0" borderId="14" xfId="0" applyNumberFormat="1" applyFont="1" applyBorder="1" applyAlignment="1" applyProtection="1">
      <alignment horizontal="right" vertical="top"/>
      <protection locked="0"/>
    </xf>
    <xf numFmtId="0" fontId="10" fillId="0" borderId="3" xfId="1" applyFont="1" applyBorder="1" applyAlignment="1" applyProtection="1">
      <alignment horizontal="right" wrapText="1" readingOrder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10" fillId="0" borderId="2" xfId="1" applyFont="1" applyBorder="1" applyAlignment="1" applyProtection="1">
      <alignment horizontal="center" wrapText="1" readingOrder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10" fillId="0" borderId="6" xfId="1" applyFont="1" applyBorder="1" applyAlignment="1" applyProtection="1">
      <alignment horizontal="right" wrapText="1" readingOrder="1"/>
      <protection locked="0"/>
    </xf>
    <xf numFmtId="0" fontId="10" fillId="0" borderId="9" xfId="1" applyFont="1" applyBorder="1" applyAlignment="1" applyProtection="1">
      <alignment horizontal="right" wrapText="1" readingOrder="1"/>
      <protection locked="0"/>
    </xf>
    <xf numFmtId="0" fontId="10" fillId="0" borderId="0" xfId="1" applyFont="1" applyAlignment="1" applyProtection="1">
      <alignment horizontal="right" wrapText="1" readingOrder="1"/>
      <protection locked="0"/>
    </xf>
    <xf numFmtId="0" fontId="10" fillId="0" borderId="5" xfId="1" applyFont="1" applyBorder="1" applyAlignment="1" applyProtection="1">
      <alignment horizontal="right" wrapText="1" readingOrder="1"/>
      <protection locked="0"/>
    </xf>
    <xf numFmtId="0" fontId="10" fillId="0" borderId="10" xfId="1" applyFont="1" applyBorder="1" applyAlignment="1" applyProtection="1">
      <alignment horizontal="right" wrapText="1" readingOrder="1"/>
      <protection locked="0"/>
    </xf>
    <xf numFmtId="0" fontId="6" fillId="0" borderId="2" xfId="0" applyFont="1" applyBorder="1" applyAlignment="1" applyProtection="1">
      <alignment horizontal="left" vertical="top"/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1CAD1-E920-43AC-A164-267D50C226D6}">
  <sheetPr>
    <pageSetUpPr fitToPage="1"/>
  </sheetPr>
  <dimension ref="A1:K10"/>
  <sheetViews>
    <sheetView showGridLines="0" tabSelected="1" workbookViewId="0">
      <selection sqref="A1:H1"/>
    </sheetView>
  </sheetViews>
  <sheetFormatPr defaultColWidth="8.7265625" defaultRowHeight="14.5" x14ac:dyDescent="0.4"/>
  <cols>
    <col min="1" max="1" width="19.1796875" style="1" bestFit="1" customWidth="1"/>
    <col min="2" max="3" width="8.6328125" style="1" customWidth="1"/>
    <col min="4" max="4" width="11.6328125" style="1" customWidth="1"/>
    <col min="5" max="8" width="8.6328125" style="1" customWidth="1"/>
    <col min="9" max="11" width="9.26953125" style="1" customWidth="1"/>
    <col min="12" max="16384" width="8.7265625" style="1"/>
  </cols>
  <sheetData>
    <row r="1" spans="1:11" s="9" customFormat="1" ht="16" customHeight="1" x14ac:dyDescent="0.25">
      <c r="A1" s="33" t="s">
        <v>12</v>
      </c>
      <c r="B1" s="33"/>
      <c r="C1" s="33"/>
      <c r="D1" s="33"/>
      <c r="E1" s="33"/>
      <c r="F1" s="33"/>
      <c r="G1" s="33"/>
      <c r="H1" s="33"/>
      <c r="I1" s="13"/>
      <c r="J1" s="13"/>
      <c r="K1" s="13"/>
    </row>
    <row r="2" spans="1:11" s="5" customFormat="1" ht="15" customHeight="1" thickBot="1" x14ac:dyDescent="0.3">
      <c r="A2" s="29" t="s">
        <v>0</v>
      </c>
      <c r="B2" s="29"/>
      <c r="C2" s="29"/>
      <c r="D2" s="29"/>
      <c r="E2" s="29"/>
      <c r="F2" s="29"/>
      <c r="G2" s="29"/>
      <c r="H2" s="29"/>
    </row>
    <row r="3" spans="1:11" s="5" customFormat="1" ht="40" customHeight="1" x14ac:dyDescent="0.35">
      <c r="A3" s="10"/>
      <c r="B3" s="34" t="s">
        <v>9</v>
      </c>
      <c r="C3" s="36" t="s">
        <v>7</v>
      </c>
      <c r="D3" s="36" t="s">
        <v>11</v>
      </c>
      <c r="E3" s="34" t="s">
        <v>13</v>
      </c>
      <c r="F3" s="37" t="s">
        <v>8</v>
      </c>
      <c r="G3" s="30" t="s">
        <v>15</v>
      </c>
      <c r="H3" s="30"/>
      <c r="I3" s="12"/>
      <c r="J3" s="12"/>
    </row>
    <row r="4" spans="1:11" s="2" customFormat="1" ht="15" customHeight="1" x14ac:dyDescent="0.35">
      <c r="A4" s="4"/>
      <c r="B4" s="35"/>
      <c r="C4" s="36"/>
      <c r="D4" s="36"/>
      <c r="E4" s="35"/>
      <c r="F4" s="38"/>
      <c r="G4" s="28" t="s">
        <v>1</v>
      </c>
      <c r="H4" s="28" t="s">
        <v>2</v>
      </c>
    </row>
    <row r="5" spans="1:11" s="18" customFormat="1" ht="16" customHeight="1" x14ac:dyDescent="0.25">
      <c r="A5" s="14" t="s">
        <v>3</v>
      </c>
      <c r="B5" s="15">
        <v>288.16560099999998</v>
      </c>
      <c r="C5" s="16">
        <v>288</v>
      </c>
      <c r="D5" s="15">
        <v>5.89</v>
      </c>
      <c r="E5" s="25">
        <f>C5+D5</f>
        <v>293.89</v>
      </c>
      <c r="F5" s="16">
        <v>318.61</v>
      </c>
      <c r="G5" s="19">
        <f>F5-E5</f>
        <v>24.720000000000027</v>
      </c>
      <c r="H5" s="17">
        <f>IFERROR(G5/E5, "N/A")</f>
        <v>8.4113103542141715E-2</v>
      </c>
    </row>
    <row r="6" spans="1:11" s="5" customFormat="1" ht="15" customHeight="1" x14ac:dyDescent="0.25">
      <c r="A6" s="5" t="s">
        <v>4</v>
      </c>
      <c r="B6" s="7">
        <f>B5-B7-B8</f>
        <v>135.25506499999997</v>
      </c>
      <c r="C6" s="11">
        <f t="shared" ref="C6:D6" si="0">C5-C7-C8</f>
        <v>143.05000000000001</v>
      </c>
      <c r="D6" s="7">
        <f t="shared" si="0"/>
        <v>0</v>
      </c>
      <c r="E6" s="26">
        <f t="shared" ref="E6:E7" si="1">C6+D6</f>
        <v>143.05000000000001</v>
      </c>
      <c r="F6" s="11">
        <f>F5-F7-F8</f>
        <v>143.74</v>
      </c>
      <c r="G6" s="8">
        <f t="shared" ref="G6:G7" si="2">F6-E6</f>
        <v>0.68999999999999773</v>
      </c>
      <c r="H6" s="6">
        <f t="shared" ref="H6:H7" si="3">IFERROR(G6/E6, "N/A")</f>
        <v>4.8234882908073937E-3</v>
      </c>
    </row>
    <row r="7" spans="1:11" s="5" customFormat="1" ht="15" customHeight="1" x14ac:dyDescent="0.25">
      <c r="A7" s="5" t="s">
        <v>5</v>
      </c>
      <c r="B7" s="7">
        <v>4.0093680000000003</v>
      </c>
      <c r="C7" s="11">
        <v>3.14</v>
      </c>
      <c r="D7" s="7">
        <v>0</v>
      </c>
      <c r="E7" s="26">
        <f t="shared" si="1"/>
        <v>3.14</v>
      </c>
      <c r="F7" s="11">
        <v>4.68</v>
      </c>
      <c r="G7" s="8">
        <f t="shared" si="2"/>
        <v>1.5399999999999996</v>
      </c>
      <c r="H7" s="6">
        <f t="shared" si="3"/>
        <v>0.4904458598726113</v>
      </c>
    </row>
    <row r="8" spans="1:11" s="5" customFormat="1" ht="15" customHeight="1" thickBot="1" x14ac:dyDescent="0.3">
      <c r="A8" s="20" t="s">
        <v>6</v>
      </c>
      <c r="B8" s="21">
        <v>148.90116800000001</v>
      </c>
      <c r="C8" s="22">
        <v>141.81</v>
      </c>
      <c r="D8" s="21">
        <v>5.89</v>
      </c>
      <c r="E8" s="27">
        <f t="shared" ref="E8" si="4">C8+D8</f>
        <v>147.69999999999999</v>
      </c>
      <c r="F8" s="22">
        <v>170.19</v>
      </c>
      <c r="G8" s="23">
        <f t="shared" ref="G8" si="5">F8-E8</f>
        <v>22.490000000000009</v>
      </c>
      <c r="H8" s="24">
        <f t="shared" ref="H8" si="6">IFERROR(G8/E8, "N/A")</f>
        <v>0.15226811103588361</v>
      </c>
    </row>
    <row r="9" spans="1:11" s="3" customFormat="1" ht="16" customHeight="1" x14ac:dyDescent="0.25">
      <c r="A9" s="39" t="s">
        <v>14</v>
      </c>
      <c r="B9" s="39"/>
      <c r="C9" s="39"/>
      <c r="D9" s="39"/>
      <c r="E9" s="39"/>
      <c r="F9" s="39"/>
      <c r="G9" s="39"/>
      <c r="H9" s="39"/>
    </row>
    <row r="10" spans="1:11" ht="16" customHeight="1" x14ac:dyDescent="0.4">
      <c r="A10" s="31" t="s">
        <v>10</v>
      </c>
      <c r="B10" s="32"/>
      <c r="C10" s="32"/>
      <c r="D10" s="32"/>
      <c r="E10" s="32"/>
      <c r="F10" s="32"/>
      <c r="G10" s="32"/>
      <c r="H10" s="32"/>
    </row>
  </sheetData>
  <mergeCells count="10">
    <mergeCell ref="A10:H10"/>
    <mergeCell ref="A2:H2"/>
    <mergeCell ref="A1:H1"/>
    <mergeCell ref="E3:E4"/>
    <mergeCell ref="G3:H3"/>
    <mergeCell ref="B3:B4"/>
    <mergeCell ref="C3:C4"/>
    <mergeCell ref="F3:F4"/>
    <mergeCell ref="D3:D4"/>
    <mergeCell ref="A9:H9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E5 E7:E8 B6:D6 F6" unlockedFormula="1"/>
    <ignoredError sqref="E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AGS</vt:lpstr>
      <vt:lpstr>AGS!Print_Area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2023-03-16T19:35:50Z</cp:lastPrinted>
  <dcterms:created xsi:type="dcterms:W3CDTF">2018-11-16T16:51:05Z</dcterms:created>
  <dcterms:modified xsi:type="dcterms:W3CDTF">2023-03-16T19:40:06Z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0452e308-3b7d-4e5f-896f-e0665feaec01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