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09CF0FB7-45F7-4FB6-88AB-F77838D3029F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DMS" sheetId="40" r:id="rId1"/>
  </sheets>
  <definedNames>
    <definedName name="_xlnm.Print_Area" localSheetId="0">DMS!$A$1:$H$9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0" l="1"/>
  <c r="D6" i="40"/>
  <c r="C6" i="40"/>
  <c r="B6" i="40"/>
  <c r="E7" i="40"/>
  <c r="G7" i="40" s="1"/>
  <c r="H7" i="40" s="1"/>
  <c r="E5" i="40"/>
  <c r="G5" i="40" s="1"/>
  <c r="H5" i="40" s="1"/>
  <c r="E6" i="40" l="1"/>
  <c r="G6" i="40"/>
  <c r="H6" i="40" s="1"/>
</calcChain>
</file>

<file path=xl/sharedStrings.xml><?xml version="1.0" encoding="utf-8"?>
<sst xmlns="http://schemas.openxmlformats.org/spreadsheetml/2006/main" count="15" uniqueCount="15">
  <si>
    <t>(Dollars in Millions)</t>
  </si>
  <si>
    <t>Amount</t>
  </si>
  <si>
    <t>Percent</t>
  </si>
  <si>
    <t>Total</t>
  </si>
  <si>
    <t>Research</t>
  </si>
  <si>
    <t>Education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</si>
  <si>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</si>
  <si>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</si>
  <si>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</si>
  <si>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</si>
  <si>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Disaster 
Relief Supplemental
Base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</si>
  <si>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</si>
  <si>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t>FY 2023
 Estimate Total</t>
  </si>
  <si>
    <r>
      <t>Change over
FY 2023  Base Total</t>
    </r>
    <r>
      <rPr>
        <vertAlign val="superscript"/>
        <sz val="9"/>
        <color theme="1"/>
        <rFont val="Open Sans"/>
        <family val="2"/>
      </rPr>
      <t>2</t>
    </r>
  </si>
  <si>
    <t>DMS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</si>
</sst>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9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0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1" applyFont="1" applyBorder="1" applyAlignment="1">
      <alignment horizontal="right" vertical="center" wrapText="1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166" fontId="3" fillId="0" borderId="11" xfId="0" applyNumberFormat="1" applyFont="1" applyBorder="1" applyAlignment="1" applyProtection="1">
      <alignment horizontal="right" vertical="top"/>
      <protection locked="0"/>
    </xf>
    <xf numFmtId="43" fontId="2" fillId="0" borderId="0" xfId="3" applyFont="1" applyProtection="1"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3" xfId="1" applyFont="1" applyBorder="1" applyAlignment="1">
      <alignment horizontal="right" wrapText="1"/>
    </xf>
    <xf numFmtId="0" fontId="9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6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  <xf numFmtId="0" fontId="8" fillId="0" borderId="2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8" xfId="1" applyFont="1" applyBorder="1" applyAlignment="1">
      <alignment horizontal="right" wrapText="1"/>
    </xf>
  </cellXfs>
  <cellStyles count="4">
    <cellStyle name="Comma" xfId="3" builtinId="3"/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25A9-457B-4D6E-A293-598D7D649843}">
  <sheetPr>
    <pageSetUpPr fitToPage="1"/>
  </sheetPr>
  <dimension ref="A1:K11"/>
  <sheetViews>
    <sheetView showGridLines="0" tabSelected="1" workbookViewId="0">
      <selection activeCell="B11" sqref="B11"/>
    </sheetView>
  </sheetViews>
  <sheetFormatPr defaultColWidth="8.7265625" defaultRowHeight="14.5" x14ac:dyDescent="0.4"/>
  <cols>
    <col min="1" max="1" width="19.17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25" t="s">
        <v>14</v>
      </c>
      <c r="B1" s="25"/>
      <c r="C1" s="25"/>
      <c r="D1" s="25"/>
      <c r="E1" s="25"/>
      <c r="F1" s="25"/>
      <c r="G1" s="25"/>
      <c r="H1" s="25"/>
      <c r="I1" s="13"/>
      <c r="J1" s="13"/>
      <c r="K1" s="13"/>
    </row>
    <row r="2" spans="1:11" s="5" customFormat="1" ht="15" customHeight="1" thickBot="1" x14ac:dyDescent="0.3">
      <c r="A2" s="26" t="s">
        <v>0</v>
      </c>
      <c r="B2" s="26"/>
      <c r="C2" s="26"/>
      <c r="D2" s="26"/>
      <c r="E2" s="26"/>
      <c r="F2" s="26"/>
      <c r="G2" s="26"/>
      <c r="H2" s="26"/>
    </row>
    <row r="3" spans="1:11" s="5" customFormat="1" ht="35" customHeight="1" x14ac:dyDescent="0.35">
      <c r="A3" s="10"/>
      <c r="B3" s="27" t="s">
        <v>8</v>
      </c>
      <c r="C3" s="31" t="s">
        <v>6</v>
      </c>
      <c r="D3" s="33" t="s">
        <v>10</v>
      </c>
      <c r="E3" s="34" t="s">
        <v>12</v>
      </c>
      <c r="F3" s="31" t="s">
        <v>7</v>
      </c>
      <c r="G3" s="28" t="s">
        <v>13</v>
      </c>
      <c r="H3" s="28"/>
      <c r="I3" s="12"/>
      <c r="J3" s="12"/>
    </row>
    <row r="4" spans="1:11" s="2" customFormat="1" ht="15" customHeight="1" x14ac:dyDescent="0.35">
      <c r="A4" s="4"/>
      <c r="B4" s="30"/>
      <c r="C4" s="32"/>
      <c r="D4" s="24"/>
      <c r="E4" s="35"/>
      <c r="F4" s="32"/>
      <c r="G4" s="19" t="s">
        <v>1</v>
      </c>
      <c r="H4" s="19" t="s">
        <v>2</v>
      </c>
    </row>
    <row r="5" spans="1:11" s="18" customFormat="1" ht="16" customHeight="1" x14ac:dyDescent="0.25">
      <c r="A5" s="14" t="s">
        <v>3</v>
      </c>
      <c r="B5" s="15">
        <v>248.316867</v>
      </c>
      <c r="C5" s="16">
        <v>247.99</v>
      </c>
      <c r="D5" s="15">
        <v>4</v>
      </c>
      <c r="E5" s="20">
        <f>C5+D5</f>
        <v>251.99</v>
      </c>
      <c r="F5" s="16">
        <v>262.99</v>
      </c>
      <c r="G5" s="15">
        <f>F5-E5</f>
        <v>11</v>
      </c>
      <c r="H5" s="17">
        <f>IFERROR(G5/E5, "N/A")</f>
        <v>4.3652525893884679E-2</v>
      </c>
    </row>
    <row r="6" spans="1:11" s="5" customFormat="1" ht="15" customHeight="1" x14ac:dyDescent="0.25">
      <c r="A6" s="5" t="s">
        <v>4</v>
      </c>
      <c r="B6" s="7">
        <f>B5-B7</f>
        <v>237.58005900000001</v>
      </c>
      <c r="C6" s="11">
        <f t="shared" ref="C6:D6" si="0">C5-C7</f>
        <v>238.63</v>
      </c>
      <c r="D6" s="7">
        <f t="shared" si="0"/>
        <v>0</v>
      </c>
      <c r="E6" s="21">
        <f t="shared" ref="E6:E7" si="1">C6+D6</f>
        <v>238.63</v>
      </c>
      <c r="F6" s="11">
        <f>F5-F7</f>
        <v>248.99</v>
      </c>
      <c r="G6" s="8">
        <f t="shared" ref="G6:G7" si="2">F6-E6</f>
        <v>10.360000000000014</v>
      </c>
      <c r="H6" s="6">
        <f t="shared" ref="H6:H7" si="3">IFERROR(G6/E6, "N/A")</f>
        <v>4.3414491053094806E-2</v>
      </c>
    </row>
    <row r="7" spans="1:11" s="5" customFormat="1" ht="15" customHeight="1" thickBot="1" x14ac:dyDescent="0.3">
      <c r="A7" s="5" t="s">
        <v>5</v>
      </c>
      <c r="B7" s="7">
        <v>10.736808</v>
      </c>
      <c r="C7" s="11">
        <v>9.36</v>
      </c>
      <c r="D7" s="7">
        <v>4</v>
      </c>
      <c r="E7" s="21">
        <f t="shared" si="1"/>
        <v>13.36</v>
      </c>
      <c r="F7" s="11">
        <v>14</v>
      </c>
      <c r="G7" s="8">
        <f t="shared" si="2"/>
        <v>0.64000000000000057</v>
      </c>
      <c r="H7" s="6">
        <f t="shared" si="3"/>
        <v>4.7904191616766512E-2</v>
      </c>
    </row>
    <row r="8" spans="1:11" s="3" customFormat="1" ht="16" customHeight="1" x14ac:dyDescent="0.25">
      <c r="A8" s="29" t="s">
        <v>11</v>
      </c>
      <c r="B8" s="29"/>
      <c r="C8" s="29"/>
      <c r="D8" s="29"/>
      <c r="E8" s="29"/>
      <c r="F8" s="29"/>
      <c r="G8" s="29"/>
      <c r="H8" s="29"/>
      <c r="I8" s="5"/>
      <c r="J8" s="5"/>
      <c r="K8" s="5"/>
    </row>
    <row r="9" spans="1:11" ht="13.5" customHeight="1" x14ac:dyDescent="0.4">
      <c r="A9" s="23" t="s">
        <v>9</v>
      </c>
      <c r="B9" s="23"/>
      <c r="C9" s="23"/>
      <c r="D9" s="23"/>
      <c r="E9" s="23"/>
      <c r="F9" s="23"/>
      <c r="G9" s="23"/>
      <c r="H9" s="23"/>
    </row>
    <row r="10" spans="1:11" ht="13.5" customHeight="1" x14ac:dyDescent="0.4"/>
    <row r="11" spans="1:11" x14ac:dyDescent="0.4">
      <c r="B11" s="22"/>
      <c r="C11" s="22"/>
      <c r="D11" s="22"/>
      <c r="F11" s="22"/>
      <c r="G11" s="22"/>
    </row>
  </sheetData>
  <mergeCells count="10">
    <mergeCell ref="A8:H8"/>
    <mergeCell ref="A9:H9"/>
    <mergeCell ref="A1:H1"/>
    <mergeCell ref="A2:H2"/>
    <mergeCell ref="B3:B4"/>
    <mergeCell ref="C3:C4"/>
    <mergeCell ref="D3:D4"/>
    <mergeCell ref="E3:E4"/>
    <mergeCell ref="F3:F4"/>
    <mergeCell ref="G3:H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E5 E7 B6:D6 F6 G5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DMS</vt:lpstr>
      <vt:lpstr>DMS!Print_Area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2023-03-16T19:46:51Z</cp:lastPrinted>
  <dcterms:created xsi:type="dcterms:W3CDTF">2018-11-16T16:51:05Z</dcterms:created>
  <dcterms:modified xsi:type="dcterms:W3CDTF">2023-03-16T19:57:34Z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1cf4ec0b-2da3-47a0-8231-26882edfa68d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