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53187A3F-76D9-4DE1-89B2-82979377CFFA}" xr6:coauthVersionLast="47" xr6:coauthVersionMax="47" xr10:uidLastSave="{00000000-0000-0000-0000-000000000000}"/>
  <bookViews>
    <workbookView xWindow="-25320" yWindow="240" windowWidth="25440" windowHeight="15390" tabRatio="875" xr2:uid="{2F0BD3C3-3DED-41D9-8C37-0B9F1CC0C743}"/>
  </bookViews>
  <sheets>
    <sheet name="OPP Major Facilities" sheetId="34" r:id="rId1"/>
  </sheets>
  <definedNames>
    <definedName name="_xlnm.Print_Area" localSheetId="0">'OPP Major Facilities'!$A$1:$F$11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34" l="1"/>
  <c r="E8" i="34"/>
  <c r="F8" i="34" s="1"/>
  <c r="E7" i="34"/>
  <c r="F7" i="34" s="1"/>
  <c r="E6" i="34"/>
  <c r="F6" i="34" s="1"/>
  <c r="E5" i="34"/>
  <c r="F5" i="34" s="1"/>
  <c r="C9" i="34"/>
  <c r="D9" i="34" l="1"/>
  <c r="E9" i="34" s="1"/>
  <c r="F9" i="34" s="1"/>
</calcChain>
</file>

<file path=xl/sharedStrings.xml><?xml version="1.0" encoding="utf-8"?>
<sst xmlns="http://schemas.openxmlformats.org/spreadsheetml/2006/main" count="15" uniqueCount="15">
  <si>
    <t>(Dollars in Millions)</t>
  </si>
  <si>
    <t>Amount</t>
  </si>
  <si>
    <t>Percent</t>
  </si>
  <si>
    <t>Total</t>
  </si>
  <si>
    <t>FY 2024
Request</t>
  </si>
  <si>
    <t>FY 2022 
Actual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</si>
  <si>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</si>
  <si>
    <r>
      <t xml:space="preserve">
FY 2023
Estimate
 Base Total</t>
    </r>
    <r>
      <rPr>
        <vertAlign val="superscript"/>
        <sz val="9"/>
        <color theme="1"/>
        <rFont val="Open Sans"/>
        <family val="2"/>
      </rPr>
      <t>1</t>
    </r>
  </si>
  <si>
    <r>
      <t>Change over
 FY 2023 Estimate
Base Total</t>
    </r>
    <r>
      <rPr>
        <vertAlign val="superscript"/>
        <sz val="9"/>
        <color theme="1"/>
        <rFont val="Open Sans"/>
        <family val="2"/>
      </rPr>
      <t>1</t>
    </r>
  </si>
  <si>
    <r>
      <rPr>
        <b/>
        <sz val="9"/>
        <rFont val="Open Sans"/>
        <family val="2"/>
      </rPr>
      <t>OPP</t>
    </r>
    <r>
      <rPr>
        <b/>
        <sz val="9"/>
        <color theme="1"/>
        <rFont val="Open Sans"/>
        <family val="2"/>
      </rPr>
      <t xml:space="preserve"> Funding for Major Facilities</t>
    </r>
  </si>
  <si>
    <t>IceCube Neutrino Observatory (ICNO)</t>
  </si>
  <si>
    <t>Geodetic Facility for the Advancement of GEoscience (GAGE)</t>
  </si>
  <si>
    <t>Seismological Facility for the Advancement of GEoscience (SAGE)</t>
  </si>
  <si>
    <r>
      <t>U.S. Antarctic Facilities and Operations (AFO)</t>
    </r>
    <r>
      <rPr>
        <vertAlign val="superscript"/>
        <sz val="9"/>
        <color theme="1"/>
        <rFont val="Open Sans"/>
        <family val="2"/>
      </rPr>
      <t>2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</si>
  <si>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Includes development and design costs for the Antarctic Research Vessel of $7.44 million $12.43 million, and $15.11 million in FY 2022, FY 2023, and FY 2024, respectively.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</si>
</sst>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name val="Open Sans"/>
      <family val="2"/>
    </font>
    <font>
      <sz val="9"/>
      <color theme="1" tint="4.9989318521683403E-2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vertical="top"/>
      <protection locked="0"/>
    </xf>
    <xf numFmtId="164" fontId="2" fillId="0" borderId="0" xfId="0" applyNumberFormat="1" applyFont="1" applyAlignment="1" applyProtection="1">
      <alignment horizontal="right" vertical="top"/>
      <protection locked="0"/>
    </xf>
    <xf numFmtId="164" fontId="2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 applyProtection="1">
      <alignment horizontal="right" vertical="top"/>
      <protection locked="0"/>
    </xf>
    <xf numFmtId="166" fontId="2" fillId="0" borderId="0" xfId="0" applyNumberFormat="1" applyFont="1" applyAlignment="1">
      <alignment horizontal="right" vertical="top"/>
    </xf>
    <xf numFmtId="0" fontId="4" fillId="0" borderId="4" xfId="0" applyFont="1" applyBorder="1" applyAlignment="1" applyProtection="1">
      <alignment vertical="center"/>
      <protection locked="0"/>
    </xf>
    <xf numFmtId="164" fontId="4" fillId="0" borderId="4" xfId="0" applyNumberFormat="1" applyFont="1" applyBorder="1" applyAlignment="1" applyProtection="1">
      <alignment horizontal="right" vertical="center"/>
      <protection locked="0"/>
    </xf>
    <xf numFmtId="164" fontId="4" fillId="0" borderId="4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8" fillId="0" borderId="3" xfId="1" applyFont="1" applyBorder="1" applyAlignment="1" applyProtection="1">
      <alignment horizontal="right" wrapText="1" readingOrder="1"/>
      <protection locked="0"/>
    </xf>
    <xf numFmtId="0" fontId="5" fillId="0" borderId="0" xfId="0" applyFont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8" fillId="0" borderId="2" xfId="1" applyFont="1" applyBorder="1" applyAlignment="1" applyProtection="1">
      <alignment horizontal="right" wrapText="1" readingOrder="1"/>
      <protection locked="0"/>
    </xf>
    <xf numFmtId="0" fontId="8" fillId="0" borderId="3" xfId="1" applyFont="1" applyBorder="1" applyAlignment="1" applyProtection="1">
      <alignment horizontal="right" wrapText="1" readingOrder="1"/>
      <protection locked="0"/>
    </xf>
    <xf numFmtId="0" fontId="8" fillId="0" borderId="2" xfId="1" applyFont="1" applyBorder="1" applyAlignment="1" applyProtection="1">
      <alignment horizontal="center" wrapText="1" readingOrder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top"/>
      <protection locked="0"/>
    </xf>
  </cellXfs>
  <cellStyles count="3"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5EF43-8226-498E-8B77-4CD7E25BCA61}">
  <dimension ref="A1:F11"/>
  <sheetViews>
    <sheetView showGridLines="0" tabSelected="1" workbookViewId="0">
      <selection sqref="A1:F1"/>
    </sheetView>
  </sheetViews>
  <sheetFormatPr defaultRowHeight="12.5" x14ac:dyDescent="0.25"/>
  <cols>
    <col min="1" max="1" width="51.6328125" bestFit="1" customWidth="1"/>
    <col min="2" max="2" width="10.6328125" customWidth="1"/>
    <col min="3" max="3" width="11.6328125" customWidth="1"/>
    <col min="4" max="6" width="10.6328125" customWidth="1"/>
  </cols>
  <sheetData>
    <row r="1" spans="1:6" ht="16" customHeight="1" x14ac:dyDescent="0.25">
      <c r="A1" s="21" t="s">
        <v>9</v>
      </c>
      <c r="B1" s="21"/>
      <c r="C1" s="21"/>
      <c r="D1" s="21"/>
      <c r="E1" s="21"/>
      <c r="F1" s="21"/>
    </row>
    <row r="2" spans="1:6" ht="15" customHeight="1" thickBot="1" x14ac:dyDescent="0.3">
      <c r="A2" s="16" t="s">
        <v>0</v>
      </c>
      <c r="B2" s="16"/>
      <c r="C2" s="16"/>
      <c r="D2" s="16"/>
      <c r="E2" s="16"/>
      <c r="F2" s="16"/>
    </row>
    <row r="3" spans="1:6" ht="42.5" customHeight="1" x14ac:dyDescent="0.35">
      <c r="A3" s="1"/>
      <c r="B3" s="17" t="s">
        <v>5</v>
      </c>
      <c r="C3" s="17" t="s">
        <v>7</v>
      </c>
      <c r="D3" s="17" t="s">
        <v>4</v>
      </c>
      <c r="E3" s="19" t="s">
        <v>8</v>
      </c>
      <c r="F3" s="19"/>
    </row>
    <row r="4" spans="1:6" ht="15" customHeight="1" x14ac:dyDescent="0.35">
      <c r="A4" s="2"/>
      <c r="B4" s="18"/>
      <c r="C4" s="18"/>
      <c r="D4" s="18"/>
      <c r="E4" s="14" t="s">
        <v>1</v>
      </c>
      <c r="F4" s="14" t="s">
        <v>2</v>
      </c>
    </row>
    <row r="5" spans="1:6" ht="15" customHeight="1" x14ac:dyDescent="0.25">
      <c r="A5" s="3" t="s">
        <v>11</v>
      </c>
      <c r="B5" s="7">
        <v>1.188293</v>
      </c>
      <c r="C5" s="4">
        <v>1.3</v>
      </c>
      <c r="D5" s="4">
        <v>1.36</v>
      </c>
      <c r="E5" s="5">
        <f>D5-C5</f>
        <v>6.0000000000000053E-2</v>
      </c>
      <c r="F5" s="6">
        <f t="shared" ref="F5:F9" si="0">IF(C5=0,"N/A",E5/C5)</f>
        <v>4.6153846153846191E-2</v>
      </c>
    </row>
    <row r="6" spans="1:6" ht="15" customHeight="1" x14ac:dyDescent="0.25">
      <c r="A6" s="3" t="s">
        <v>10</v>
      </c>
      <c r="B6" s="7">
        <v>3.6584530000000002</v>
      </c>
      <c r="C6" s="7">
        <v>3.83</v>
      </c>
      <c r="D6" s="7">
        <v>3.99</v>
      </c>
      <c r="E6" s="8">
        <f t="shared" ref="E6:E9" si="1">D6-C6</f>
        <v>0.16000000000000014</v>
      </c>
      <c r="F6" s="6">
        <f t="shared" si="0"/>
        <v>4.1775456919060087E-2</v>
      </c>
    </row>
    <row r="7" spans="1:6" ht="15" customHeight="1" x14ac:dyDescent="0.25">
      <c r="A7" s="3" t="s">
        <v>12</v>
      </c>
      <c r="B7" s="7">
        <v>0.86864200000000003</v>
      </c>
      <c r="C7" s="7">
        <v>0.87</v>
      </c>
      <c r="D7" s="7">
        <v>0.91</v>
      </c>
      <c r="E7" s="8">
        <f t="shared" si="1"/>
        <v>4.0000000000000036E-2</v>
      </c>
      <c r="F7" s="6">
        <f t="shared" si="0"/>
        <v>4.5977011494252915E-2</v>
      </c>
    </row>
    <row r="8" spans="1:6" ht="16" customHeight="1" x14ac:dyDescent="0.25">
      <c r="A8" s="3" t="s">
        <v>13</v>
      </c>
      <c r="B8" s="4">
        <v>244.67451600000001</v>
      </c>
      <c r="C8" s="7">
        <v>237.14000000000001</v>
      </c>
      <c r="D8" s="7">
        <v>256.66000000000003</v>
      </c>
      <c r="E8" s="8">
        <f t="shared" si="1"/>
        <v>19.52000000000001</v>
      </c>
      <c r="F8" s="6">
        <f t="shared" si="0"/>
        <v>8.2314244749936788E-2</v>
      </c>
    </row>
    <row r="9" spans="1:6" s="13" customFormat="1" ht="16" customHeight="1" thickBot="1" x14ac:dyDescent="0.3">
      <c r="A9" s="9" t="s">
        <v>3</v>
      </c>
      <c r="B9" s="10">
        <f>SUM(B5:B8)</f>
        <v>250.389904</v>
      </c>
      <c r="C9" s="10">
        <f>SUM(C5:C8)</f>
        <v>243.14000000000001</v>
      </c>
      <c r="D9" s="10">
        <f>SUM(D5:D8)</f>
        <v>262.92</v>
      </c>
      <c r="E9" s="11">
        <f t="shared" si="1"/>
        <v>19.78</v>
      </c>
      <c r="F9" s="12">
        <f t="shared" si="0"/>
        <v>8.1352307312659369E-2</v>
      </c>
    </row>
    <row r="10" spans="1:6" ht="16" customHeight="1" x14ac:dyDescent="0.25">
      <c r="A10" s="15" t="s">
        <v>6</v>
      </c>
      <c r="B10" s="15"/>
      <c r="C10" s="15"/>
      <c r="D10" s="15"/>
      <c r="E10" s="15"/>
    </row>
    <row r="11" spans="1:6" ht="30" customHeight="1" x14ac:dyDescent="0.25">
      <c r="A11" s="20" t="s">
        <v>14</v>
      </c>
      <c r="B11" s="20"/>
      <c r="C11" s="20"/>
      <c r="D11" s="20"/>
      <c r="E11" s="20"/>
      <c r="F11" s="20"/>
    </row>
  </sheetData>
  <mergeCells count="8">
    <mergeCell ref="A11:F11"/>
    <mergeCell ref="A10:E10"/>
    <mergeCell ref="A1:F1"/>
    <mergeCell ref="A2:F2"/>
    <mergeCell ref="B3:B4"/>
    <mergeCell ref="C3:C4"/>
    <mergeCell ref="D3:D4"/>
    <mergeCell ref="E3:F3"/>
  </mergeCells>
  <printOptions horizontalCentered="1"/>
  <pageMargins left="0.7" right="0.7" top="0.75" bottom="0.75" header="0.3" footer="0.3"/>
  <pageSetup orientation="landscape" horizontalDpi="1200" verticalDpi="1200" r:id="rId1"/>
  <headerFooter>
    <oddHeader xml:space="preserve">&amp;C
</oddHeader>
    <oddFooter>&amp;L  </oddFooter>
  </headerFooter>
  <ignoredErrors>
    <ignoredError sqref="B9:D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WNNNYYRNKDVH-1321847565-4899</_dlc_DocId>
    <_dlc_DocIdUrl xmlns="7c075b91-a788-4f5b-9c4e-5392c92c7fe8">
      <Url>https://collaboration.inside.nsf.gov/bfa/Budget/BDPlanning/BPLG/_layouts/15/DocIdRedir.aspx?ID=WNNNYYRNKDVH-1321847565-4899</Url>
      <Description>WNNNYYRNKDVH-1321847565-4899</Description>
    </_dlc_DocIdUrl>
  </documentManagement>
</p:properties>
</file>

<file path=customXml/itemProps1.xml><?xml version="1.0" encoding="utf-8"?>
<ds:datastoreItem xmlns:ds="http://schemas.openxmlformats.org/officeDocument/2006/customXml" ds:itemID="{1B338405-97B7-4639-9B30-C1227FFDD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D1BB58-6CB1-4D75-ACA5-CADA1478B5B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C02BE80-0922-4612-BB33-56C8D97A4CC8}">
  <ds:schemaRefs>
    <ds:schemaRef ds:uri="e257d72b-1bc7-45e7-84d8-ca60afca657e"/>
    <ds:schemaRef ds:uri="http://schemas.microsoft.com/office/2006/metadata/properties"/>
    <ds:schemaRef ds:uri="http://purl.org/dc/terms/"/>
    <ds:schemaRef ds:uri="7c075b91-a788-4f5b-9c4e-5392c92c7fe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OPP Major Facilities</vt:lpstr>
      <vt:lpstr>'OPP Major Facilities'!Print_Area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2022 Budget Request</dc:title>
  <dc:subject>FY 2022 Budget Request</dc:subject>
  <dc:creator>NSF</dc:creator>
  <cp:lastModifiedBy>Sabus, Chantel L.</cp:lastModifiedBy>
  <cp:lastPrinted>2023-03-16T19:02:26Z</cp:lastPrinted>
  <dcterms:created xsi:type="dcterms:W3CDTF">2018-11-16T16:51:05Z</dcterms:created>
  <dcterms:modified xsi:type="dcterms:W3CDTF">2023-03-16T19:02:36Z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9e19f62f-cc37-4945-9247-af651d229f86</vt:lpwstr>
  </property>
  <property fmtid="{D5CDD505-2E9C-101B-9397-08002B2CF9AE}" pid="4" name="TitusGUID">
    <vt:lpwstr>4930acf0-b0b4-4209-85ef-160ef0717c30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  <property fmtid="{D5CDD505-2E9C-101B-9397-08002B2CF9AE}" pid="7" name="MediaServiceImageTags">
    <vt:lpwstr/>
  </property>
</Properties>
</file>