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EA6C4AD2-71EA-4180-B5D7-A669620E0349}" xr6:coauthVersionLast="47" xr6:coauthVersionMax="47" xr10:uidLastSave="{00000000-0000-0000-0000-000000000000}"/>
  <bookViews>
    <workbookView xWindow="0" yWindow="380" windowWidth="19420" windowHeight="10420" xr2:uid="{270B45A0-B350-4C06-AEBF-3B242E216535}"/>
  </bookViews>
  <sheets>
    <sheet name="SBE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9" i="1" s="1"/>
  <c r="G9" i="1" s="1"/>
  <c r="H9" i="1" s="1"/>
  <c r="G5" i="1"/>
  <c r="H5" i="1" s="1"/>
  <c r="E6" i="1"/>
  <c r="G6" i="1"/>
  <c r="H6" i="1" s="1"/>
  <c r="E7" i="1"/>
  <c r="G7" i="1"/>
  <c r="H7" i="1"/>
  <c r="E8" i="1"/>
  <c r="G8" i="1" s="1"/>
  <c r="H8" i="1" s="1"/>
  <c r="B9" i="1"/>
  <c r="C9" i="1"/>
  <c r="D9" i="1"/>
  <c r="F9" i="1"/>
</calcChain>
</file>

<file path=xl/sharedStrings.xml><?xml version="1.0" encoding="utf-8"?>
<sst xmlns="http://schemas.openxmlformats.org/spreadsheetml/2006/main" count="18" uniqueCount="18">
  <si>
    <t>`</t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</si>
  <si>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Captures both the FY 2023 Omnibus appropriation and the Disaster Relief Supplemental base.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</si>
  <si>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Excludes $124,580 in American Rescue Plan supplemental funding.</t>
    </r>
  </si>
  <si>
    <t>Total</t>
  </si>
  <si>
    <t>SBE Office of Multidisciplinary Activities</t>
  </si>
  <si>
    <t>Nat'l Ctr. for Science &amp; Engineering Statistics</t>
  </si>
  <si>
    <t>Social and Economic Sciences</t>
  </si>
  <si>
    <t>Behavioral and Cognitive Sciences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</si>
  <si>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</si>
  <si>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</si>
  <si>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2</t>
    </r>
  </si>
  <si>
    <t>FY 2024 
Request</t>
  </si>
  <si>
    <t>FY 2023
Estimate Total</t>
  </si>
  <si>
    <t>Disaster 
Relief Supplemental Base</t>
  </si>
  <si>
    <t>FY 2023
Estimate Base</t>
  </si>
  <si>
    <r>
      <t>FY 2022
Actual</t>
    </r>
    <r>
      <rPr>
        <vertAlign val="superscript"/>
        <sz val="9"/>
        <color theme="1"/>
        <rFont val="Open Sans"/>
      </rPr>
      <t>1</t>
    </r>
  </si>
  <si>
    <t>(Dollars in Millions)</t>
  </si>
  <si>
    <t>SBE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</si>
</sst>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%"/>
    <numFmt numFmtId="165" formatCode="&quot;$&quot;#,##0.00;\-&quot;$&quot;#,##0.00;&quot;-&quot;??"/>
    <numFmt numFmtId="166" formatCode="#,##0.00;\-#,##0.0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sz val="9"/>
      <color theme="1"/>
      <name val="Open Sans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/>
    <xf numFmtId="9" fontId="2" fillId="0" borderId="0" xfId="1" applyFont="1"/>
    <xf numFmtId="7" fontId="2" fillId="0" borderId="0" xfId="2" applyNumberFormat="1"/>
    <xf numFmtId="0" fontId="6" fillId="0" borderId="0" xfId="2" applyFont="1"/>
    <xf numFmtId="0" fontId="2" fillId="0" borderId="0" xfId="2" applyAlignment="1">
      <alignment vertical="center"/>
    </xf>
    <xf numFmtId="0" fontId="6" fillId="0" borderId="0" xfId="2" applyFont="1" applyAlignment="1">
      <alignment vertical="center"/>
    </xf>
    <xf numFmtId="164" fontId="6" fillId="0" borderId="2" xfId="3" applyNumberFormat="1" applyFont="1" applyBorder="1" applyAlignment="1">
      <alignment horizontal="right" vertical="center"/>
    </xf>
    <xf numFmtId="165" fontId="7" fillId="0" borderId="2" xfId="2" applyNumberFormat="1" applyFont="1" applyBorder="1" applyAlignment="1">
      <alignment horizontal="right" vertical="center"/>
    </xf>
    <xf numFmtId="165" fontId="7" fillId="0" borderId="3" xfId="2" applyNumberFormat="1" applyFont="1" applyBorder="1" applyAlignment="1">
      <alignment horizontal="right" vertical="center"/>
    </xf>
    <xf numFmtId="165" fontId="7" fillId="0" borderId="4" xfId="2" applyNumberFormat="1" applyFont="1" applyBorder="1" applyAlignment="1">
      <alignment horizontal="right" vertical="center"/>
    </xf>
    <xf numFmtId="165" fontId="7" fillId="0" borderId="5" xfId="2" applyNumberFormat="1" applyFont="1" applyBorder="1" applyAlignment="1">
      <alignment horizontal="right" vertical="center"/>
    </xf>
    <xf numFmtId="165" fontId="7" fillId="0" borderId="2" xfId="2" applyNumberFormat="1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2" fillId="0" borderId="0" xfId="2" applyAlignment="1">
      <alignment vertical="top"/>
    </xf>
    <xf numFmtId="0" fontId="6" fillId="0" borderId="0" xfId="2" applyFont="1" applyAlignment="1">
      <alignment vertical="top"/>
    </xf>
    <xf numFmtId="164" fontId="6" fillId="0" borderId="6" xfId="3" applyNumberFormat="1" applyFont="1" applyBorder="1" applyAlignment="1">
      <alignment horizontal="right" vertical="top"/>
    </xf>
    <xf numFmtId="166" fontId="6" fillId="0" borderId="6" xfId="2" applyNumberFormat="1" applyFont="1" applyBorder="1" applyAlignment="1">
      <alignment horizontal="right" vertical="top"/>
    </xf>
    <xf numFmtId="166" fontId="6" fillId="0" borderId="7" xfId="2" applyNumberFormat="1" applyFont="1" applyBorder="1" applyAlignment="1">
      <alignment horizontal="right" vertical="top"/>
    </xf>
    <xf numFmtId="0" fontId="6" fillId="0" borderId="6" xfId="2" applyFont="1" applyBorder="1" applyAlignment="1">
      <alignment vertical="top" wrapText="1"/>
    </xf>
    <xf numFmtId="164" fontId="6" fillId="0" borderId="0" xfId="3" applyNumberFormat="1" applyFont="1" applyBorder="1" applyAlignment="1">
      <alignment horizontal="right" vertical="top"/>
    </xf>
    <xf numFmtId="166" fontId="6" fillId="0" borderId="0" xfId="2" applyNumberFormat="1" applyFont="1" applyAlignment="1">
      <alignment horizontal="right" vertical="top"/>
    </xf>
    <xf numFmtId="166" fontId="6" fillId="0" borderId="8" xfId="2" applyNumberFormat="1" applyFont="1" applyBorder="1" applyAlignment="1">
      <alignment horizontal="right" vertical="top"/>
    </xf>
    <xf numFmtId="0" fontId="6" fillId="0" borderId="0" xfId="2" applyFont="1" applyAlignment="1">
      <alignment vertical="top" wrapText="1"/>
    </xf>
    <xf numFmtId="165" fontId="6" fillId="0" borderId="0" xfId="2" applyNumberFormat="1" applyFont="1" applyAlignment="1">
      <alignment horizontal="right" vertical="top"/>
    </xf>
    <xf numFmtId="165" fontId="6" fillId="0" borderId="9" xfId="2" applyNumberFormat="1" applyFont="1" applyBorder="1" applyAlignment="1">
      <alignment horizontal="right" vertical="top"/>
    </xf>
    <xf numFmtId="165" fontId="6" fillId="0" borderId="10" xfId="2" applyNumberFormat="1" applyFont="1" applyBorder="1" applyAlignment="1">
      <alignment horizontal="right" vertical="top"/>
    </xf>
    <xf numFmtId="0" fontId="6" fillId="0" borderId="6" xfId="2" applyFont="1" applyBorder="1" applyAlignment="1">
      <alignment horizontal="right" wrapText="1"/>
    </xf>
    <xf numFmtId="0" fontId="6" fillId="0" borderId="6" xfId="2" applyFont="1" applyBorder="1" applyAlignment="1">
      <alignment horizontal="center"/>
    </xf>
    <xf numFmtId="0" fontId="8" fillId="0" borderId="0" xfId="2" applyFont="1" applyAlignment="1">
      <alignment vertical="top"/>
    </xf>
    <xf numFmtId="0" fontId="6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4" fillId="0" borderId="1" xfId="2" applyFont="1" applyBorder="1" applyAlignment="1">
      <alignment horizontal="left"/>
    </xf>
    <xf numFmtId="0" fontId="4" fillId="0" borderId="0" xfId="0" applyFont="1" applyAlignment="1" applyProtection="1">
      <alignment horizontal="left" vertical="top"/>
      <protection locked="0"/>
    </xf>
    <xf numFmtId="0" fontId="10" fillId="0" borderId="0" xfId="2" applyFont="1" applyAlignment="1">
      <alignment horizontal="center" vertical="top"/>
    </xf>
    <xf numFmtId="0" fontId="6" fillId="0" borderId="12" xfId="2" applyFont="1" applyBorder="1" applyAlignment="1">
      <alignment horizontal="right" wrapText="1"/>
    </xf>
    <xf numFmtId="0" fontId="6" fillId="0" borderId="7" xfId="2" applyFont="1" applyBorder="1" applyAlignment="1">
      <alignment horizontal="right" wrapText="1"/>
    </xf>
    <xf numFmtId="0" fontId="6" fillId="0" borderId="13" xfId="2" applyFont="1" applyBorder="1" applyAlignment="1">
      <alignment horizontal="right" wrapText="1"/>
    </xf>
    <xf numFmtId="0" fontId="6" fillId="0" borderId="11" xfId="2" applyFont="1" applyBorder="1" applyAlignment="1">
      <alignment horizontal="right" wrapText="1"/>
    </xf>
    <xf numFmtId="0" fontId="6" fillId="0" borderId="1" xfId="2" applyFont="1" applyBorder="1" applyAlignment="1">
      <alignment horizontal="center" wrapText="1"/>
    </xf>
    <xf numFmtId="0" fontId="6" fillId="0" borderId="2" xfId="2" applyFont="1" applyBorder="1" applyAlignment="1">
      <alignment horizontal="center" vertical="top"/>
    </xf>
    <xf numFmtId="0" fontId="6" fillId="0" borderId="1" xfId="2" applyFont="1" applyBorder="1" applyAlignment="1">
      <alignment horizontal="right" wrapText="1"/>
    </xf>
    <xf numFmtId="0" fontId="6" fillId="0" borderId="6" xfId="2" applyFont="1" applyBorder="1" applyAlignment="1">
      <alignment horizontal="right" wrapText="1"/>
    </xf>
  </cellXfs>
  <cellStyles count="4">
    <cellStyle name="Normal" xfId="0" builtinId="0"/>
    <cellStyle name="Normal 2" xfId="2" xr:uid="{3F8DDC6D-3BAB-44C3-971D-1AF36815EBF7}"/>
    <cellStyle name="Percent" xfId="1" builtinId="5"/>
    <cellStyle name="Percent 2" xfId="3" xr:uid="{F9A2EFDE-FDC3-4AE4-9814-13EE7A1021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A08D-9A11-4D33-9CF3-80C202A88DA7}">
  <dimension ref="A1:J22"/>
  <sheetViews>
    <sheetView showGridLines="0" tabSelected="1" zoomScaleNormal="100" workbookViewId="0">
      <selection activeCell="A17" sqref="A17"/>
    </sheetView>
  </sheetViews>
  <sheetFormatPr defaultColWidth="8.7265625" defaultRowHeight="14.5" x14ac:dyDescent="0.35"/>
  <cols>
    <col min="1" max="1" width="35.36328125" style="1" bestFit="1" customWidth="1"/>
    <col min="2" max="3" width="8.6328125" style="1" customWidth="1"/>
    <col min="4" max="4" width="12.26953125" style="1" customWidth="1"/>
    <col min="5" max="8" width="8.6328125" style="1" customWidth="1"/>
    <col min="9" max="9" width="9.26953125" style="1" customWidth="1"/>
    <col min="10" max="10" width="13.7265625" style="1" customWidth="1"/>
    <col min="11" max="16384" width="8.7265625" style="1"/>
  </cols>
  <sheetData>
    <row r="1" spans="1:10" s="14" customFormat="1" ht="16" customHeight="1" x14ac:dyDescent="0.25">
      <c r="A1" s="35" t="s">
        <v>17</v>
      </c>
      <c r="B1" s="35"/>
      <c r="C1" s="35"/>
      <c r="D1" s="35"/>
      <c r="E1" s="35"/>
      <c r="F1" s="35"/>
      <c r="G1" s="35"/>
      <c r="H1" s="35"/>
      <c r="I1" s="32"/>
      <c r="J1" s="31"/>
    </row>
    <row r="2" spans="1:10" s="14" customFormat="1" ht="15" customHeight="1" thickBot="1" x14ac:dyDescent="0.3">
      <c r="A2" s="41" t="s">
        <v>16</v>
      </c>
      <c r="B2" s="41"/>
      <c r="C2" s="41"/>
      <c r="D2" s="41"/>
      <c r="E2" s="41"/>
      <c r="F2" s="41"/>
      <c r="G2" s="41"/>
      <c r="H2" s="41"/>
      <c r="I2" s="15"/>
      <c r="J2" s="29"/>
    </row>
    <row r="3" spans="1:10" s="14" customFormat="1" ht="40" customHeight="1" x14ac:dyDescent="0.45">
      <c r="A3" s="30"/>
      <c r="B3" s="38" t="s">
        <v>15</v>
      </c>
      <c r="C3" s="36" t="s">
        <v>14</v>
      </c>
      <c r="D3" s="42" t="s">
        <v>13</v>
      </c>
      <c r="E3" s="38" t="s">
        <v>12</v>
      </c>
      <c r="F3" s="36" t="s">
        <v>11</v>
      </c>
      <c r="G3" s="40" t="s">
        <v>10</v>
      </c>
      <c r="H3" s="40"/>
      <c r="I3" s="30"/>
      <c r="J3" s="29"/>
    </row>
    <row r="4" spans="1:10" ht="15" customHeight="1" x14ac:dyDescent="0.45">
      <c r="A4" s="28"/>
      <c r="B4" s="39"/>
      <c r="C4" s="37"/>
      <c r="D4" s="43"/>
      <c r="E4" s="39"/>
      <c r="F4" s="37"/>
      <c r="G4" s="27" t="s">
        <v>9</v>
      </c>
      <c r="H4" s="27" t="s">
        <v>8</v>
      </c>
      <c r="I4" s="4"/>
    </row>
    <row r="5" spans="1:10" s="14" customFormat="1" ht="15" customHeight="1" x14ac:dyDescent="0.25">
      <c r="A5" s="23" t="s">
        <v>7</v>
      </c>
      <c r="B5" s="26">
        <v>102.69079000000001</v>
      </c>
      <c r="C5" s="25">
        <v>102.7</v>
      </c>
      <c r="D5" s="26">
        <v>1</v>
      </c>
      <c r="E5" s="26">
        <f>C5+D5</f>
        <v>103.7</v>
      </c>
      <c r="F5" s="25">
        <v>120.41</v>
      </c>
      <c r="G5" s="24">
        <f>F5-E5</f>
        <v>16.709999999999994</v>
      </c>
      <c r="H5" s="20">
        <f>IFERROR(G5/E5, "N/A")</f>
        <v>0.16113789778206358</v>
      </c>
      <c r="I5" s="15"/>
    </row>
    <row r="6" spans="1:10" s="14" customFormat="1" ht="15" customHeight="1" x14ac:dyDescent="0.25">
      <c r="A6" s="23" t="s">
        <v>6</v>
      </c>
      <c r="B6" s="21">
        <v>104.110663</v>
      </c>
      <c r="C6" s="22">
        <v>104.12</v>
      </c>
      <c r="D6" s="21">
        <v>1</v>
      </c>
      <c r="E6" s="21">
        <f>C6+D6</f>
        <v>105.12</v>
      </c>
      <c r="F6" s="22">
        <v>121.83</v>
      </c>
      <c r="G6" s="21">
        <f>F6-E6</f>
        <v>16.709999999999994</v>
      </c>
      <c r="H6" s="20">
        <f>IFERROR(G6/E6, "N/A")</f>
        <v>0.1589611872146118</v>
      </c>
      <c r="I6" s="15"/>
    </row>
    <row r="7" spans="1:10" s="14" customFormat="1" ht="15" customHeight="1" x14ac:dyDescent="0.25">
      <c r="A7" s="23" t="s">
        <v>5</v>
      </c>
      <c r="B7" s="21">
        <v>56.504930999999999</v>
      </c>
      <c r="C7" s="22">
        <v>56.51</v>
      </c>
      <c r="D7" s="21">
        <v>22.38</v>
      </c>
      <c r="E7" s="21">
        <f>C7+D7</f>
        <v>78.89</v>
      </c>
      <c r="F7" s="22">
        <v>90.24</v>
      </c>
      <c r="G7" s="21">
        <f>F7-E7</f>
        <v>11.349999999999994</v>
      </c>
      <c r="H7" s="20">
        <f>IFERROR(G7/E7, "N/A")</f>
        <v>0.14387121308150583</v>
      </c>
      <c r="I7" s="15"/>
    </row>
    <row r="8" spans="1:10" s="14" customFormat="1" ht="15" customHeight="1" x14ac:dyDescent="0.25">
      <c r="A8" s="19" t="s">
        <v>4</v>
      </c>
      <c r="B8" s="17">
        <v>22.554061000000001</v>
      </c>
      <c r="C8" s="18">
        <v>22.49</v>
      </c>
      <c r="D8" s="17">
        <v>3</v>
      </c>
      <c r="E8" s="17">
        <f>C8+D8</f>
        <v>25.49</v>
      </c>
      <c r="F8" s="18">
        <v>28.12</v>
      </c>
      <c r="G8" s="17">
        <f>F8-E8</f>
        <v>2.6300000000000026</v>
      </c>
      <c r="H8" s="16">
        <f>IFERROR(G8/E8, "N/A")</f>
        <v>0.10317771675166743</v>
      </c>
      <c r="I8" s="15"/>
    </row>
    <row r="9" spans="1:10" s="5" customFormat="1" ht="16" customHeight="1" thickBot="1" x14ac:dyDescent="0.3">
      <c r="A9" s="13" t="s">
        <v>3</v>
      </c>
      <c r="B9" s="12">
        <f>SUM(B5:B8)</f>
        <v>285.86044499999997</v>
      </c>
      <c r="C9" s="9">
        <f>SUM(C5:C8)</f>
        <v>285.82</v>
      </c>
      <c r="D9" s="11">
        <f>SUM(D5:D8)</f>
        <v>27.38</v>
      </c>
      <c r="E9" s="10">
        <f>SUM(E5:E8)</f>
        <v>313.2</v>
      </c>
      <c r="F9" s="9">
        <f>SUM(F5:F8)</f>
        <v>360.6</v>
      </c>
      <c r="G9" s="8">
        <f>F9-E9</f>
        <v>47.400000000000034</v>
      </c>
      <c r="H9" s="7">
        <f>IFERROR(G9/E9, "N/A")</f>
        <v>0.15134099616858249</v>
      </c>
      <c r="I9" s="6"/>
    </row>
    <row r="10" spans="1:10" ht="16" customHeight="1" x14ac:dyDescent="0.45">
      <c r="A10" s="33" t="s">
        <v>2</v>
      </c>
      <c r="B10" s="33"/>
      <c r="C10" s="33"/>
      <c r="D10" s="33"/>
      <c r="E10" s="33"/>
      <c r="F10" s="33"/>
      <c r="G10" s="33"/>
      <c r="H10" s="33"/>
      <c r="I10" s="4"/>
    </row>
    <row r="11" spans="1:10" ht="16" customHeight="1" x14ac:dyDescent="0.35">
      <c r="A11" s="34" t="s">
        <v>1</v>
      </c>
      <c r="B11" s="34"/>
      <c r="C11" s="34"/>
      <c r="D11" s="34"/>
      <c r="E11" s="34"/>
      <c r="F11" s="34"/>
      <c r="G11" s="34"/>
      <c r="H11" s="34"/>
    </row>
    <row r="13" spans="1:10" x14ac:dyDescent="0.35">
      <c r="G13" s="3"/>
      <c r="H13" s="2"/>
    </row>
    <row r="14" spans="1:10" x14ac:dyDescent="0.35">
      <c r="G14" s="3"/>
      <c r="H14" s="2"/>
    </row>
    <row r="15" spans="1:10" x14ac:dyDescent="0.35">
      <c r="G15" s="3"/>
      <c r="H15" s="2"/>
    </row>
    <row r="16" spans="1:10" x14ac:dyDescent="0.35">
      <c r="G16" s="3"/>
      <c r="H16" s="2"/>
    </row>
    <row r="17" spans="7:8" x14ac:dyDescent="0.35">
      <c r="G17" s="3"/>
      <c r="H17" s="2"/>
    </row>
    <row r="18" spans="7:8" x14ac:dyDescent="0.35">
      <c r="G18" s="3"/>
      <c r="H18" s="2"/>
    </row>
    <row r="19" spans="7:8" x14ac:dyDescent="0.35">
      <c r="G19" s="3"/>
      <c r="H19" s="2"/>
    </row>
    <row r="20" spans="7:8" x14ac:dyDescent="0.35">
      <c r="G20" s="3"/>
      <c r="H20" s="2" t="s">
        <v>0</v>
      </c>
    </row>
    <row r="21" spans="7:8" x14ac:dyDescent="0.35">
      <c r="G21" s="3"/>
      <c r="H21" s="2"/>
    </row>
    <row r="22" spans="7:8" x14ac:dyDescent="0.35">
      <c r="G22" s="3"/>
      <c r="H22" s="2"/>
    </row>
  </sheetData>
  <mergeCells count="10">
    <mergeCell ref="A10:H10"/>
    <mergeCell ref="A11:H11"/>
    <mergeCell ref="A1:H1"/>
    <mergeCell ref="C3:C4"/>
    <mergeCell ref="F3:F4"/>
    <mergeCell ref="E3:E4"/>
    <mergeCell ref="B3:B4"/>
    <mergeCell ref="G3:H3"/>
    <mergeCell ref="A2:H2"/>
    <mergeCell ref="D3:D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SBE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2023-03-15T19:08:32Z</dcterms:created>
  <dcterms:modified xsi:type="dcterms:W3CDTF">2023-03-16T14:14:33Z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d5037548-5ab8-476a-b173-e2305b6c56d6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