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8_{D17A6778-78A9-4BE3-A0A5-D45B988EEDCD}" xr6:coauthVersionLast="47" xr6:coauthVersionMax="47" xr10:uidLastSave="{00000000-0000-0000-0000-000000000000}"/>
  <bookViews>
    <workbookView xWindow="-110" yWindow="-110" windowWidth="19420" windowHeight="10420" xr2:uid="{EE5AEF3F-B66D-449A-BBB5-59AF6DB1CC88}"/>
  </bookViews>
  <sheets>
    <sheet name="TF" sheetId="2" r:id="rId1"/>
  </sheets>
  <definedNames>
    <definedName name="_xlnm.Print_Area" localSheetId="0">TF!$A$1:$H$8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E7" i="2"/>
  <c r="F6" i="2"/>
  <c r="G6" i="2" s="1"/>
  <c r="H6" i="2" s="1"/>
  <c r="D6" i="2"/>
  <c r="E6" i="2" s="1"/>
  <c r="C6" i="2"/>
  <c r="B6" i="2"/>
  <c r="G5" i="2"/>
  <c r="H5" i="2" s="1"/>
  <c r="E5" i="2"/>
</calcChain>
</file>

<file path=xl/sharedStrings.xml><?xml version="1.0" encoding="utf-8"?>
<sst xmlns="http://schemas.openxmlformats.org/spreadsheetml/2006/main" count="14" uniqueCount="14">
  <si>
    <t>(Dollars in Millions)</t>
  </si>
  <si>
    <t>FY 2024 
Request</t>
  </si>
  <si>
    <t>Amount</t>
  </si>
  <si>
    <t>Percent</t>
  </si>
  <si>
    <t>FY 2022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</si>
  <si>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</si>
  <si>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TF Funding</t>
  </si>
  <si>
    <t>FY 2023
Estimate Base</t>
  </si>
  <si>
    <t>Disaster 
Relief Supplemental
Base</t>
  </si>
  <si>
    <t>FY 2023 Estimate Total</t>
  </si>
  <si>
    <r>
      <t>Change over
FY 2023 Base Total</t>
    </r>
    <r>
      <rPr>
        <vertAlign val="superscript"/>
        <sz val="9"/>
        <color theme="1"/>
        <rFont val="Open Sans"/>
        <family val="2"/>
      </rPr>
      <t>1</t>
    </r>
  </si>
  <si>
    <t>Total</t>
  </si>
  <si>
    <t>Research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</si>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</sst>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6" formatCode="#,##0.00;\-#,##0.00;&quot;-&quot;??"/>
    <numFmt numFmtId="167" formatCode="0.0%;\-0.0%;&quot;-&quot;??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3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0" xfId="0" applyFont="1" applyProtection="1">
      <protection locked="0"/>
    </xf>
    <xf numFmtId="167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0" xfId="1" applyFont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2" fillId="0" borderId="8" xfId="0" applyFont="1" applyBorder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right" vertical="center"/>
      <protection locked="0"/>
    </xf>
    <xf numFmtId="164" fontId="2" fillId="0" borderId="9" xfId="0" applyNumberFormat="1" applyFont="1" applyBorder="1" applyAlignment="1" applyProtection="1">
      <alignment horizontal="right" vertical="center"/>
      <protection locked="0"/>
    </xf>
    <xf numFmtId="164" fontId="2" fillId="0" borderId="10" xfId="0" applyNumberFormat="1" applyFont="1" applyBorder="1" applyAlignment="1" applyProtection="1">
      <alignment horizontal="right" vertical="center"/>
      <protection locked="0"/>
    </xf>
    <xf numFmtId="166" fontId="2" fillId="0" borderId="8" xfId="0" applyNumberFormat="1" applyFont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 applyProtection="1">
      <alignment horizontal="right" vertical="top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</cellXfs>
  <cellStyles count="3">
    <cellStyle name="Normal" xfId="0" builtinId="0"/>
    <cellStyle name="Normal 2" xfId="1" xr:uid="{0B315756-FC2F-46BE-8B5B-C04492D4384F}"/>
    <cellStyle name="Percent 2" xfId="2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9397-FEE7-4BD2-AA5C-C263C407A2C1}">
  <sheetPr>
    <pageSetUpPr fitToPage="1"/>
  </sheetPr>
  <dimension ref="A1:K17"/>
  <sheetViews>
    <sheetView showGridLines="0" tabSelected="1" workbookViewId="0">
      <selection sqref="A1:H1"/>
    </sheetView>
  </sheetViews>
  <sheetFormatPr defaultColWidth="8.7265625" defaultRowHeight="14.5"/>
  <cols>
    <col min="1" max="1" width="11.26953125" style="15" bestFit="1" customWidth="1"/>
    <col min="2" max="3" width="8.54296875" style="15" customWidth="1"/>
    <col min="4" max="4" width="11.6328125" style="15" customWidth="1"/>
    <col min="5" max="5" width="8.6328125" style="15" customWidth="1"/>
    <col min="6" max="8" width="8.54296875" style="15" customWidth="1"/>
    <col min="9" max="11" width="9.26953125" style="15" customWidth="1"/>
    <col min="12" max="16384" width="8.7265625" style="15"/>
  </cols>
  <sheetData>
    <row r="1" spans="1:11" s="17" customFormat="1" ht="15" customHeight="1">
      <c r="A1" s="5" t="s">
        <v>6</v>
      </c>
      <c r="B1" s="5"/>
      <c r="C1" s="5"/>
      <c r="D1" s="5"/>
      <c r="E1" s="5"/>
      <c r="F1" s="5"/>
      <c r="G1" s="5"/>
      <c r="H1" s="5"/>
      <c r="I1" s="16"/>
      <c r="J1" s="16"/>
      <c r="K1" s="16"/>
    </row>
    <row r="2" spans="1:11" s="6" customFormat="1" ht="15" customHeight="1" thickBot="1">
      <c r="A2" s="7" t="s">
        <v>0</v>
      </c>
      <c r="B2" s="7"/>
      <c r="C2" s="7"/>
      <c r="D2" s="7"/>
      <c r="E2" s="7"/>
      <c r="F2" s="7"/>
      <c r="G2" s="7"/>
      <c r="H2" s="7"/>
    </row>
    <row r="3" spans="1:11" s="6" customFormat="1" ht="45" customHeight="1">
      <c r="A3" s="18"/>
      <c r="B3" s="8" t="s">
        <v>4</v>
      </c>
      <c r="C3" s="19" t="s">
        <v>7</v>
      </c>
      <c r="D3" s="2" t="s">
        <v>8</v>
      </c>
      <c r="E3" s="20" t="s">
        <v>9</v>
      </c>
      <c r="F3" s="19" t="s">
        <v>1</v>
      </c>
      <c r="G3" s="4" t="s">
        <v>10</v>
      </c>
      <c r="H3" s="4"/>
      <c r="I3" s="21"/>
      <c r="J3" s="21"/>
    </row>
    <row r="4" spans="1:11" s="9" customFormat="1" ht="15" customHeight="1">
      <c r="A4" s="13"/>
      <c r="B4" s="22"/>
      <c r="C4" s="23"/>
      <c r="D4" s="3"/>
      <c r="E4" s="24"/>
      <c r="F4" s="23"/>
      <c r="G4" s="1" t="s">
        <v>2</v>
      </c>
      <c r="H4" s="1" t="s">
        <v>3</v>
      </c>
    </row>
    <row r="5" spans="1:11" s="14" customFormat="1" ht="15" customHeight="1">
      <c r="A5" s="25" t="s">
        <v>11</v>
      </c>
      <c r="B5" s="26">
        <v>0</v>
      </c>
      <c r="C5" s="27">
        <v>129.80000000000001</v>
      </c>
      <c r="D5" s="26">
        <v>0</v>
      </c>
      <c r="E5" s="28">
        <f>C5+D5</f>
        <v>129.80000000000001</v>
      </c>
      <c r="F5" s="27">
        <v>196.8</v>
      </c>
      <c r="G5" s="29">
        <f>F5-(C5+D5)</f>
        <v>67</v>
      </c>
      <c r="H5" s="30">
        <f>IFERROR(G5/(C5+D5), "N/A")</f>
        <v>0.51617873651771951</v>
      </c>
    </row>
    <row r="6" spans="1:11" s="6" customFormat="1" ht="15" customHeight="1">
      <c r="A6" s="6" t="s">
        <v>12</v>
      </c>
      <c r="B6" s="11">
        <f>B5-B7</f>
        <v>0</v>
      </c>
      <c r="C6" s="31">
        <f t="shared" ref="C6:D6" si="0">C5-C7</f>
        <v>119.80000000000001</v>
      </c>
      <c r="D6" s="11">
        <f t="shared" si="0"/>
        <v>0</v>
      </c>
      <c r="E6" s="32">
        <f>C6+D6</f>
        <v>119.80000000000001</v>
      </c>
      <c r="F6" s="31">
        <f>F5-F7</f>
        <v>169.3</v>
      </c>
      <c r="G6" s="12">
        <f t="shared" ref="G6:G7" si="1">F6-(C6+D6)</f>
        <v>49.5</v>
      </c>
      <c r="H6" s="10">
        <f t="shared" ref="H6:H7" si="2">IFERROR(G6/(C6+D6), "N/A")</f>
        <v>0.4131886477462437</v>
      </c>
    </row>
    <row r="7" spans="1:11" s="6" customFormat="1" ht="15" customHeight="1" thickBot="1">
      <c r="A7" s="6" t="s">
        <v>13</v>
      </c>
      <c r="B7" s="11">
        <v>0</v>
      </c>
      <c r="C7" s="31">
        <v>10</v>
      </c>
      <c r="D7" s="33">
        <v>0</v>
      </c>
      <c r="E7" s="32">
        <f>C7+D7</f>
        <v>10</v>
      </c>
      <c r="F7" s="31">
        <v>27.5</v>
      </c>
      <c r="G7" s="12">
        <f t="shared" si="1"/>
        <v>17.5</v>
      </c>
      <c r="H7" s="10">
        <f t="shared" si="2"/>
        <v>1.75</v>
      </c>
    </row>
    <row r="8" spans="1:11" s="35" customFormat="1" ht="15" customHeight="1">
      <c r="A8" s="34" t="s">
        <v>5</v>
      </c>
      <c r="B8" s="34"/>
      <c r="C8" s="34"/>
      <c r="D8" s="34"/>
      <c r="E8" s="34"/>
      <c r="F8" s="34"/>
      <c r="G8" s="34"/>
      <c r="H8" s="34"/>
      <c r="I8" s="6"/>
      <c r="J8" s="6"/>
      <c r="K8" s="6"/>
    </row>
    <row r="9" spans="1:11" ht="15" customHeight="1"/>
    <row r="10" spans="1:11" ht="15" customHeight="1"/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s="15" customFormat="1" ht="15" customHeight="1"/>
  </sheetData>
  <mergeCells count="9">
    <mergeCell ref="A2:H2"/>
    <mergeCell ref="F3:F4"/>
    <mergeCell ref="G3:H3"/>
    <mergeCell ref="A8:H8"/>
    <mergeCell ref="B3:B4"/>
    <mergeCell ref="C3:C4"/>
    <mergeCell ref="D3:D4"/>
    <mergeCell ref="E3:E4"/>
    <mergeCell ref="A1:H1"/>
  </mergeCells>
  <printOptions horizontalCentered="1"/>
  <pageMargins left="0.7" right="0.7" top="0.75" bottom="0.75" header="0.3" footer="0.3"/>
  <pageSetup orientation="landscape" r:id="rId1"/>
  <ignoredErrors>
    <ignoredError sqref="B6:D6 F6 E5 E7" unlockedFormula="1"/>
    <ignoredError sqref="E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</vt:lpstr>
      <vt:lpstr>TF!Print_Area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cp:lastPrinted>2023-03-22T16:18:46Z</cp:lastPrinted>
  <dcterms:created xsi:type="dcterms:W3CDTF">2023-03-14T16:14:34Z</dcterms:created>
  <dcterms:modified xsi:type="dcterms:W3CDTF">2023-03-22T16:19:46Z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9033f82a-5772-4830-be9f-de19cdd0be69</vt:lpwstr>
  </property>
  <property fmtid="{D5CDD505-2E9C-101B-9397-08002B2CF9AE}" pid="3" name="ContainsCUI">
    <vt:lpwstr>No</vt:lpwstr>
  </property>
</Properties>
</file>