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<sst xmlns="http://schemas.openxmlformats.org/spreadsheetml/2006/main" count="25" uniqueCount="24">
  <si>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Summary of Salaries and Expenses by Function</t>
  </si>
  <si>
    <t>(Dollars in Millions)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</si>
  <si>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</si>
  <si>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</si>
  <si>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</si>
  <si>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</si>
  <si>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</si>
  <si>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</si>
  <si>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</si>
  <si>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</si>
  <si>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</si>
  <si>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Human Capital</t>
  </si>
  <si>
    <t xml:space="preserve">  Personnel Compensation &amp; Benefits </t>
  </si>
  <si>
    <t xml:space="preserve">  Management of Human Capital</t>
  </si>
  <si>
    <t xml:space="preserve">  Operating Expenses</t>
  </si>
  <si>
    <t xml:space="preserve">  Travel</t>
  </si>
  <si>
    <t xml:space="preserve">   Subtotal, Human Capital </t>
  </si>
  <si>
    <t>Business Analysis</t>
  </si>
  <si>
    <t>Technology and Tools</t>
  </si>
  <si>
    <t xml:space="preserve">  Information Technology</t>
  </si>
  <si>
    <t xml:space="preserve">  Space Rental </t>
  </si>
  <si>
    <t xml:space="preserve">  Other Infrastructure </t>
  </si>
  <si>
    <t xml:space="preserve">   Subtotal, Technology and Tools</t>
  </si>
  <si>
    <t>Total, Salaries and Expenses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</si>
</sst>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7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67" fontId="4" fillId="0" borderId="7" xfId="19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2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167" fontId="4" fillId="0" borderId="6" xfId="19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168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167" fontId="4" fillId="0" borderId="10" xfId="19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15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31" customWidth="1"/>
    <col min="2" max="2" width="8.28125" style="31" bestFit="1" customWidth="1"/>
    <col min="3" max="3" width="9.8515625" style="31" customWidth="1"/>
    <col min="4" max="4" width="9.140625" style="32" customWidth="1"/>
    <col min="5" max="5" width="8.28125" style="32" bestFit="1" customWidth="1"/>
    <col min="6" max="6" width="8.7109375" style="31" bestFit="1" customWidth="1"/>
    <col min="7" max="10" width="0" style="0" hidden="1" customWidth="1"/>
  </cols>
  <sheetData>
    <row r="1" ht="14.25">
      <c r="A1" s="48" t="s">
        <v>0</v>
      </c>
    </row>
    <row r="2" ht="15">
      <c r="A2" s="43" t="s">
        <v>1</v>
      </c>
    </row>
    <row r="3" spans="1:6" ht="15">
      <c r="A3" s="1"/>
      <c r="B3" s="2"/>
      <c r="C3" s="3"/>
      <c r="D3" s="2"/>
      <c r="E3" s="44" t="s">
        <v>2</v>
      </c>
      <c r="F3" s="45"/>
    </row>
    <row r="4" spans="1:6" ht="12.75" customHeight="1">
      <c r="A4" s="4"/>
      <c r="B4" s="5" t="s">
        <v>3</v>
      </c>
      <c r="C4" s="5" t="s">
        <v>4</v>
      </c>
      <c r="D4" s="5" t="s">
        <v>5</v>
      </c>
      <c r="E4" s="46" t="s">
        <v>4</v>
      </c>
      <c r="F4" s="47"/>
    </row>
    <row r="5" spans="1:6" ht="15">
      <c r="A5" s="6"/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</row>
    <row r="6" spans="1:6" ht="15">
      <c r="A6" s="1"/>
      <c r="B6" s="2"/>
      <c r="C6" s="2"/>
      <c r="D6" s="9"/>
      <c r="E6" s="9"/>
      <c r="F6" s="10"/>
    </row>
    <row r="7" spans="1:6" ht="15">
      <c r="A7" s="11" t="s">
        <v>11</v>
      </c>
      <c r="B7" s="9"/>
      <c r="C7" s="9"/>
      <c r="D7" s="9"/>
      <c r="E7" s="9"/>
      <c r="F7" s="10"/>
    </row>
    <row r="8" spans="1:6" ht="15">
      <c r="A8" s="12" t="s">
        <v>12</v>
      </c>
      <c r="B8" s="13">
        <v>128.46</v>
      </c>
      <c r="C8" s="13">
        <v>138.69</v>
      </c>
      <c r="D8" s="13">
        <v>145.95</v>
      </c>
      <c r="E8" s="14">
        <f>+D8-C8</f>
        <v>7.259999999999991</v>
      </c>
      <c r="F8" s="15">
        <f>+E8/C8</f>
        <v>0.05234696084793418</v>
      </c>
    </row>
    <row r="9" spans="1:6" ht="15">
      <c r="A9" s="12" t="s">
        <v>13</v>
      </c>
      <c r="B9" s="13">
        <v>2.69</v>
      </c>
      <c r="C9" s="13">
        <v>3.55</v>
      </c>
      <c r="D9" s="13">
        <v>15.7</v>
      </c>
      <c r="E9" s="14">
        <f>+D9-C9</f>
        <v>12.149999999999999</v>
      </c>
      <c r="F9" s="15">
        <f>+E9/C9</f>
        <v>3.4225352112676055</v>
      </c>
    </row>
    <row r="10" spans="1:6" ht="15">
      <c r="A10" s="12" t="s">
        <v>14</v>
      </c>
      <c r="B10" s="13">
        <v>3.8</v>
      </c>
      <c r="C10" s="13">
        <v>6.68</v>
      </c>
      <c r="D10" s="13">
        <v>7</v>
      </c>
      <c r="E10" s="14">
        <f>+D10-C10</f>
        <v>0.3200000000000003</v>
      </c>
      <c r="F10" s="15">
        <f>+E10/C10</f>
        <v>0.04790419161676651</v>
      </c>
    </row>
    <row r="11" spans="1:6" ht="15">
      <c r="A11" s="16" t="s">
        <v>15</v>
      </c>
      <c r="B11" s="17">
        <v>4.32</v>
      </c>
      <c r="C11" s="17">
        <v>6.05</v>
      </c>
      <c r="D11" s="17">
        <v>7.26</v>
      </c>
      <c r="E11" s="18">
        <f>+D11-C11</f>
        <v>1.21</v>
      </c>
      <c r="F11" s="19">
        <f>+E11/C11</f>
        <v>0.2</v>
      </c>
    </row>
    <row r="12" spans="1:6" ht="15">
      <c r="A12" s="12" t="s">
        <v>16</v>
      </c>
      <c r="B12" s="14">
        <f>SUM(B8:B11)</f>
        <v>139.27</v>
      </c>
      <c r="C12" s="14">
        <f>SUM(C8:C11)</f>
        <v>154.97000000000003</v>
      </c>
      <c r="D12" s="14">
        <f>SUM(D8:D11)</f>
        <v>175.90999999999997</v>
      </c>
      <c r="E12" s="14">
        <f>+D12-C12</f>
        <v>20.93999999999994</v>
      </c>
      <c r="F12" s="15">
        <f>+E12/C12</f>
        <v>0.13512292701813214</v>
      </c>
    </row>
    <row r="13" spans="1:6" ht="6.75" customHeight="1">
      <c r="A13" s="20"/>
      <c r="B13" s="21"/>
      <c r="C13" s="21"/>
      <c r="D13" s="21"/>
      <c r="E13" s="9"/>
      <c r="F13" s="15"/>
    </row>
    <row r="14" spans="1:6" ht="15">
      <c r="A14" s="11" t="s">
        <v>17</v>
      </c>
      <c r="B14" s="14">
        <f>2.95+0.7</f>
        <v>3.6500000000000004</v>
      </c>
      <c r="C14" s="14">
        <v>2.79</v>
      </c>
      <c r="D14" s="14">
        <v>5.35</v>
      </c>
      <c r="E14" s="14">
        <f>+D14-C14</f>
        <v>2.5599999999999996</v>
      </c>
      <c r="F14" s="15">
        <f>+E14/C14</f>
        <v>0.9175627240143368</v>
      </c>
    </row>
    <row r="15" spans="1:6" ht="15">
      <c r="A15" s="11"/>
      <c r="B15" s="14"/>
      <c r="C15" s="14"/>
      <c r="D15" s="14"/>
      <c r="E15" s="9"/>
      <c r="F15" s="15"/>
    </row>
    <row r="16" spans="1:6" ht="15">
      <c r="A16" s="11" t="s">
        <v>18</v>
      </c>
      <c r="B16" s="14"/>
      <c r="C16" s="14"/>
      <c r="D16" s="14"/>
      <c r="E16" s="9"/>
      <c r="F16" s="15"/>
    </row>
    <row r="17" spans="1:6" ht="15">
      <c r="A17" s="11" t="s">
        <v>19</v>
      </c>
      <c r="B17" s="13">
        <v>24.36</v>
      </c>
      <c r="C17" s="13">
        <v>37.18</v>
      </c>
      <c r="D17" s="13">
        <v>84.29</v>
      </c>
      <c r="E17" s="14">
        <f aca="true" t="shared" si="0" ref="E17:E22">+D17-C17</f>
        <v>47.11000000000001</v>
      </c>
      <c r="F17" s="15">
        <f aca="true" t="shared" si="1" ref="F17:F22">+E17/C17</f>
        <v>1.2670790747713827</v>
      </c>
    </row>
    <row r="18" spans="1:6" ht="15">
      <c r="A18" s="11" t="s">
        <v>20</v>
      </c>
      <c r="B18" s="14">
        <v>17.099</v>
      </c>
      <c r="C18" s="14">
        <v>18.2</v>
      </c>
      <c r="D18" s="14">
        <v>19.3</v>
      </c>
      <c r="E18" s="14">
        <f t="shared" si="0"/>
        <v>1.1000000000000014</v>
      </c>
      <c r="F18" s="15">
        <f t="shared" si="1"/>
        <v>0.06043956043956052</v>
      </c>
    </row>
    <row r="19" spans="1:6" ht="15">
      <c r="A19" s="22" t="s">
        <v>21</v>
      </c>
      <c r="B19" s="17">
        <v>5.04</v>
      </c>
      <c r="C19" s="13">
        <v>5.56</v>
      </c>
      <c r="D19" s="17">
        <v>9.15</v>
      </c>
      <c r="E19" s="18">
        <f t="shared" si="0"/>
        <v>3.5900000000000007</v>
      </c>
      <c r="F19" s="19">
        <f t="shared" si="1"/>
        <v>0.6456834532374103</v>
      </c>
    </row>
    <row r="20" spans="1:6" ht="15">
      <c r="A20" s="23" t="s">
        <v>22</v>
      </c>
      <c r="B20" s="24">
        <f>SUM(B17:B19)</f>
        <v>46.499</v>
      </c>
      <c r="C20" s="24">
        <f>SUM(C17:C19)</f>
        <v>60.94</v>
      </c>
      <c r="D20" s="24">
        <f>SUM(D17:D19)</f>
        <v>112.74000000000001</v>
      </c>
      <c r="E20" s="25">
        <f t="shared" si="0"/>
        <v>51.80000000000001</v>
      </c>
      <c r="F20" s="26">
        <f t="shared" si="1"/>
        <v>0.8500164095831968</v>
      </c>
    </row>
    <row r="21" spans="1:6" ht="15" hidden="1">
      <c r="A21" s="12"/>
      <c r="B21" s="14"/>
      <c r="C21" s="14"/>
      <c r="D21" s="14"/>
      <c r="E21" s="14">
        <f t="shared" si="0"/>
        <v>0</v>
      </c>
      <c r="F21" s="15" t="e">
        <f t="shared" si="1"/>
        <v>#DIV/0!</v>
      </c>
    </row>
    <row r="22" spans="1:6" ht="15" hidden="1">
      <c r="A22" s="12"/>
      <c r="B22" s="18"/>
      <c r="C22" s="18"/>
      <c r="D22" s="14"/>
      <c r="E22" s="14">
        <f t="shared" si="0"/>
        <v>0</v>
      </c>
      <c r="F22" s="15" t="e">
        <f t="shared" si="1"/>
        <v>#DIV/0!</v>
      </c>
    </row>
    <row r="23" spans="1:6" ht="9" customHeight="1" hidden="1">
      <c r="A23" s="12"/>
      <c r="B23" s="14"/>
      <c r="C23" s="14"/>
      <c r="D23" s="14"/>
      <c r="E23" s="14"/>
      <c r="F23" s="15"/>
    </row>
    <row r="24" spans="1:6" ht="15">
      <c r="A24" s="16" t="s">
        <v>23</v>
      </c>
      <c r="B24" s="27">
        <f>+B12+B14+B20+B21+B22</f>
        <v>189.419</v>
      </c>
      <c r="C24" s="27">
        <f>+C12+C14+C20+C21+C22</f>
        <v>218.70000000000002</v>
      </c>
      <c r="D24" s="27">
        <f>+D12+D14+D20+D21+D22</f>
        <v>294</v>
      </c>
      <c r="E24" s="18">
        <f>+D24-C24</f>
        <v>75.29999999999998</v>
      </c>
      <c r="F24" s="19">
        <f>+E24/C24</f>
        <v>0.34430727023319607</v>
      </c>
    </row>
    <row r="25" spans="1:6" ht="12.75" hidden="1">
      <c r="A25" s="28"/>
      <c r="B25" s="29"/>
      <c r="C25" s="29"/>
      <c r="D25" s="29"/>
      <c r="E25" s="29"/>
      <c r="F25" s="30"/>
    </row>
    <row r="36" spans="1:3" ht="12.75">
      <c r="A36" s="33"/>
      <c r="B36" s="32"/>
      <c r="C36" s="32"/>
    </row>
    <row r="37" spans="1:4" ht="12.75">
      <c r="A37" s="34"/>
      <c r="B37" s="35"/>
      <c r="C37" s="35"/>
      <c r="D37" s="35"/>
    </row>
    <row r="38" spans="1:4" ht="12.75">
      <c r="A38" s="32"/>
      <c r="B38" s="36"/>
      <c r="C38" s="36"/>
      <c r="D38" s="36"/>
    </row>
    <row r="39" spans="1:4" ht="12.75">
      <c r="A39" s="32"/>
      <c r="B39" s="36"/>
      <c r="C39" s="36"/>
      <c r="D39" s="36"/>
    </row>
    <row r="40" spans="1:4" ht="12.75">
      <c r="A40" s="32"/>
      <c r="B40" s="36"/>
      <c r="C40" s="36"/>
      <c r="D40" s="36"/>
    </row>
    <row r="41" spans="1:4" ht="12.75">
      <c r="A41" s="32"/>
      <c r="B41" s="36"/>
      <c r="C41" s="36"/>
      <c r="D41" s="36"/>
    </row>
    <row r="42" spans="1:4" ht="12.75">
      <c r="A42" s="32"/>
      <c r="B42" s="36"/>
      <c r="C42" s="36"/>
      <c r="D42" s="36"/>
    </row>
    <row r="43" spans="1:4" ht="12.75">
      <c r="A43" s="37"/>
      <c r="B43" s="38"/>
      <c r="C43" s="38"/>
      <c r="D43" s="38"/>
    </row>
    <row r="44" spans="1:4" ht="12.75">
      <c r="A44" s="39"/>
      <c r="B44" s="38"/>
      <c r="C44" s="38"/>
      <c r="D44" s="38"/>
    </row>
    <row r="45" spans="1:4" ht="12.75">
      <c r="A45" s="39"/>
      <c r="B45" s="38"/>
      <c r="C45" s="38"/>
      <c r="D45" s="38"/>
    </row>
    <row r="46" spans="1:4" ht="12.75">
      <c r="A46" s="32"/>
      <c r="B46" s="32"/>
      <c r="C46" s="32"/>
      <c r="D46" s="38"/>
    </row>
    <row r="47" spans="1:4" ht="12.75">
      <c r="A47" s="32"/>
      <c r="B47" s="40"/>
      <c r="C47" s="41"/>
      <c r="D47" s="41"/>
    </row>
    <row r="48" spans="1:4" ht="12.75">
      <c r="A48" s="32"/>
      <c r="B48" s="40"/>
      <c r="C48" s="41"/>
      <c r="D48" s="41"/>
    </row>
    <row r="49" spans="1:4" ht="12.75">
      <c r="A49" s="32"/>
      <c r="B49" s="42"/>
      <c r="C49" s="41"/>
      <c r="D49" s="41"/>
    </row>
  </sheetData>
  <mergeCells count="2">
    <mergeCell ref="E3:F3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2004-01-29T14:50:51Z</dcterms:created>
  <dcterms:modified xsi:type="dcterms:W3CDTF">2004-02-02T17:15:33Z</dcterms:modified>
  <cp:category/>
  <cp:version/>
  <cp:contentType/>
  <cp:contentStatus/>
</cp:coreProperties>
</file>