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EHR by Strategic Outcome Goal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<sst xmlns="http://schemas.openxmlformats.org/spreadsheetml/2006/main" count="20" uniqueCount="18">
  <si>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Education and Human Resources</t>
  </si>
  <si>
    <t>By Strategic Outcome Goal</t>
  </si>
  <si>
    <t>(Dollars in Millions)</t>
  </si>
  <si>
    <t>FY 2006 Actual</t>
  </si>
  <si>
    <t>FY 2007 Request</t>
  </si>
  <si>
    <t>FY 2008 Request</t>
  </si>
  <si>
    <t>Change over</t>
  </si>
  <si>
    <t>FY 2007</t>
  </si>
  <si>
    <t>FY 2008</t>
  </si>
  <si>
    <t>Request</t>
  </si>
  <si>
    <t>Amount</t>
  </si>
  <si>
    <t>Percent</t>
  </si>
  <si>
    <t>Discovery</t>
  </si>
  <si>
    <t>Learning</t>
  </si>
  <si>
    <t>Research Infrastructure</t>
  </si>
  <si>
    <t>Stewardship</t>
  </si>
  <si>
    <t>Total, EHR</t>
  </si>
  <si>
    <t>Totals may not add due to rounding.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</si>
</sst>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$&quot;#,##0.00"/>
    <numFmt numFmtId="166" formatCode="&quot;$&quot;#,##0.00;\-&quot;$&quot;#,##0.00;&quot;-&quot;??"/>
    <numFmt numFmtId="167" formatCode="0.0%;\-0.0%;&quot;-&quot;??"/>
    <numFmt numFmtId="168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49" fontId="3" fillId="0" borderId="2" xfId="15" applyNumberFormat="1" applyFont="1" applyBorder="1" applyAlignment="1">
      <alignment horizontal="right" wrapText="1"/>
    </xf>
    <xf numFmtId="49" fontId="3" fillId="0" borderId="2" xfId="15" applyNumberFormat="1" applyFont="1" applyBorder="1" applyAlignment="1">
      <alignment horizontal="center"/>
    </xf>
    <xf numFmtId="49" fontId="3" fillId="0" borderId="0" xfId="15" applyNumberFormat="1" applyFont="1" applyBorder="1" applyAlignment="1">
      <alignment horizontal="right" wrapText="1"/>
    </xf>
    <xf numFmtId="49" fontId="3" fillId="0" borderId="0" xfId="15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9" fontId="3" fillId="0" borderId="3" xfId="15" applyNumberFormat="1" applyFont="1" applyBorder="1" applyAlignment="1">
      <alignment horizontal="right" wrapText="1"/>
    </xf>
    <xf numFmtId="49" fontId="3" fillId="0" borderId="3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19" applyNumberFormat="1" applyFont="1" applyBorder="1" applyAlignment="1">
      <alignment horizontal="right"/>
    </xf>
    <xf numFmtId="168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68" fontId="2" fillId="0" borderId="3" xfId="0" applyNumberFormat="1" applyFont="1" applyBorder="1" applyAlignment="1">
      <alignment/>
    </xf>
    <xf numFmtId="167" fontId="2" fillId="0" borderId="3" xfId="19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167" fontId="2" fillId="0" borderId="4" xfId="19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4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>
      <selection activeCell="B30" sqref="B30"/>
    </sheetView>
  </sheetViews>
  <sheetFormatPr defaultColWidth="9.140625" defaultRowHeight="12.75"/>
  <cols>
    <col min="1" max="1" width="20.5742187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4.25">
      <c r="A2" s="1" t="s">
        <v>1</v>
      </c>
      <c r="B2" s="1"/>
      <c r="C2" s="1"/>
      <c r="D2" s="1"/>
      <c r="E2" s="1"/>
      <c r="F2" s="1"/>
    </row>
    <row r="3" spans="1:6" ht="12.75">
      <c r="A3" s="2" t="s">
        <v>2</v>
      </c>
      <c r="B3" s="2"/>
      <c r="C3" s="2"/>
      <c r="D3" s="2"/>
      <c r="E3" s="2"/>
      <c r="F3" s="2"/>
    </row>
    <row r="4" spans="1:6" ht="13.5" thickBot="1">
      <c r="A4" s="3"/>
      <c r="B4" s="4"/>
      <c r="C4" s="4"/>
      <c r="D4" s="5"/>
      <c r="E4" s="6"/>
      <c r="F4" s="7"/>
    </row>
    <row r="5" spans="1:6" ht="12.75">
      <c r="A5" s="8"/>
      <c r="B5" s="9" t="s">
        <v>3</v>
      </c>
      <c r="C5" s="9" t="s">
        <v>4</v>
      </c>
      <c r="D5" s="9" t="s">
        <v>5</v>
      </c>
      <c r="E5" s="10" t="s">
        <v>6</v>
      </c>
      <c r="F5" s="10"/>
    </row>
    <row r="6" spans="1:6" ht="12.75">
      <c r="A6" s="3"/>
      <c r="B6" s="11"/>
      <c r="C6" s="11" t="s">
        <v>7</v>
      </c>
      <c r="D6" s="11" t="s">
        <v>8</v>
      </c>
      <c r="E6" s="12" t="s">
        <v>4</v>
      </c>
      <c r="F6" s="12"/>
    </row>
    <row r="7" spans="1:6" ht="12.75">
      <c r="A7" s="13"/>
      <c r="B7" s="14"/>
      <c r="C7" s="14" t="s">
        <v>9</v>
      </c>
      <c r="D7" s="14" t="s">
        <v>9</v>
      </c>
      <c r="E7" s="15" t="s">
        <v>10</v>
      </c>
      <c r="F7" s="15" t="s">
        <v>11</v>
      </c>
    </row>
    <row r="8" spans="1:6" ht="12.75">
      <c r="A8" s="16" t="s">
        <v>12</v>
      </c>
      <c r="B8" s="17">
        <v>68.94</v>
      </c>
      <c r="C8" s="17">
        <v>66.13</v>
      </c>
      <c r="D8" s="17">
        <v>71.21</v>
      </c>
      <c r="E8" s="18">
        <f>D8-C8</f>
        <v>5.079999999999998</v>
      </c>
      <c r="F8" s="19">
        <f>IF(C8=0,"N/A",E8/C8)</f>
        <v>0.07681838802358988</v>
      </c>
    </row>
    <row r="9" spans="1:6" ht="12.75">
      <c r="A9" s="16" t="s">
        <v>13</v>
      </c>
      <c r="B9" s="20">
        <v>610.39</v>
      </c>
      <c r="C9" s="20">
        <v>624.92</v>
      </c>
      <c r="D9" s="20">
        <v>653.96</v>
      </c>
      <c r="E9" s="20">
        <f>D9-C9</f>
        <v>29.040000000000077</v>
      </c>
      <c r="F9" s="19">
        <f>IF(C9=0,"N/A",E9/C9)</f>
        <v>0.046469948153363756</v>
      </c>
    </row>
    <row r="10" spans="1:6" ht="12.75">
      <c r="A10" s="16" t="s">
        <v>14</v>
      </c>
      <c r="B10" s="20">
        <v>14.82</v>
      </c>
      <c r="C10" s="20">
        <v>15.52</v>
      </c>
      <c r="D10" s="20">
        <v>15.99</v>
      </c>
      <c r="E10" s="20">
        <f>D10-C10</f>
        <v>0.47000000000000064</v>
      </c>
      <c r="F10" s="19">
        <f>IF(C10=0,"N/A",E10/C10)</f>
        <v>0.030283505154639217</v>
      </c>
    </row>
    <row r="11" spans="1:6" ht="12.75">
      <c r="A11" s="21" t="s">
        <v>15</v>
      </c>
      <c r="B11" s="22">
        <v>6.11</v>
      </c>
      <c r="C11" s="22">
        <v>9.65</v>
      </c>
      <c r="D11" s="22">
        <v>9.44</v>
      </c>
      <c r="E11" s="22">
        <f>D11-C11</f>
        <v>-0.21000000000000085</v>
      </c>
      <c r="F11" s="23">
        <f>IF(C11=0,"N/A",E11/C11)</f>
        <v>-0.02176165803108817</v>
      </c>
    </row>
    <row r="12" spans="1:6" ht="13.5" thickBot="1">
      <c r="A12" s="24" t="s">
        <v>16</v>
      </c>
      <c r="B12" s="25">
        <f>SUM(B8:B11)</f>
        <v>700.26</v>
      </c>
      <c r="C12" s="25">
        <f>SUM(C8:C11)</f>
        <v>716.2199999999999</v>
      </c>
      <c r="D12" s="25">
        <f>SUM(D8:D11)</f>
        <v>750.6000000000001</v>
      </c>
      <c r="E12" s="25">
        <f>SUM(E8:E11)</f>
        <v>34.380000000000074</v>
      </c>
      <c r="F12" s="26">
        <f>IF(C12=0,"N/A",E12/C12)</f>
        <v>0.048002010555416044</v>
      </c>
    </row>
    <row r="13" spans="1:6" ht="12.75">
      <c r="A13" s="27" t="s">
        <v>17</v>
      </c>
      <c r="B13" s="28"/>
      <c r="C13" s="28"/>
      <c r="D13" s="5"/>
      <c r="E13" s="7"/>
      <c r="F13" s="7"/>
    </row>
  </sheetData>
  <mergeCells count="8">
    <mergeCell ref="A1:F1"/>
    <mergeCell ref="A2:F2"/>
    <mergeCell ref="A3:F3"/>
    <mergeCell ref="B5:B7"/>
    <mergeCell ref="C5:C7"/>
    <mergeCell ref="D5:D7"/>
    <mergeCell ref="E5:F5"/>
    <mergeCell ref="E6:F6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2007-01-30T16:53:07Z</cp:lastPrinted>
  <dcterms:created xsi:type="dcterms:W3CDTF">2007-01-30T16:50:49Z</dcterms:created>
  <dcterms:modified xsi:type="dcterms:W3CDTF">2007-01-30T16:53:35Z</dcterms:modified>
  <cp:category/>
  <cp:version/>
  <cp:contentType/>
  <cp:contentStatus/>
</cp:coreProperties>
</file>