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3995" windowHeight="7425" activeTab="0"/>
  </bookViews>
  <sheets>
    <sheet name="HRD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<sst xmlns="http://schemas.openxmlformats.org/spreadsheetml/2006/main" count="17" uniqueCount="17">
  <si>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Human Resource Development Funding</t>
  </si>
  <si>
    <t>(Dollars in Millions)</t>
  </si>
  <si>
    <t>FY 2006
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</si>
  <si>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</si>
  <si>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</si>
  <si>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</si>
  <si>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</si>
  <si>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</si>
  <si>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</si>
  <si>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</si>
  <si>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</si>
  <si>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</si>
  <si>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Undergraduate/Graduate Student Support</t>
  </si>
  <si>
    <t>Research and Education Infrastructure</t>
  </si>
  <si>
    <t>Opportunies for Women and Persons with 
   Disabilities</t>
  </si>
  <si>
    <t>Total, HRD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</si>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</sst>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4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G29" sqref="G29"/>
    </sheetView>
  </sheetViews>
  <sheetFormatPr defaultColWidth="9.140625" defaultRowHeight="12.75"/>
  <cols>
    <col min="1" max="1" width="0.5625" style="2" customWidth="1"/>
    <col min="2" max="2" width="38.140625" style="2" customWidth="1"/>
    <col min="3" max="7" width="8.7109375" style="2" customWidth="1"/>
    <col min="8" max="8" width="0.85546875" style="2" customWidth="1"/>
    <col min="9" max="16384" width="9.14062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15" customHeight="1" thickBot="1">
      <c r="A2" s="3" t="s">
        <v>1</v>
      </c>
      <c r="B2" s="3"/>
      <c r="C2" s="3"/>
      <c r="D2" s="3"/>
      <c r="E2" s="3"/>
      <c r="F2" s="3"/>
      <c r="G2" s="3"/>
    </row>
    <row r="3" spans="2:7" s="5" customFormat="1" ht="15" customHeight="1">
      <c r="B3" s="6"/>
      <c r="C3" s="7" t="s">
        <v>2</v>
      </c>
      <c r="D3" s="7" t="s">
        <v>3</v>
      </c>
      <c r="E3" s="7" t="s">
        <v>4</v>
      </c>
      <c r="F3" s="8" t="s">
        <v>5</v>
      </c>
      <c r="G3" s="9"/>
    </row>
    <row r="4" spans="2:7" s="5" customFormat="1" ht="15" customHeight="1">
      <c r="B4" s="10"/>
      <c r="C4" s="11"/>
      <c r="D4" s="11" t="s">
        <v>6</v>
      </c>
      <c r="E4" s="11" t="s">
        <v>7</v>
      </c>
      <c r="F4" s="12"/>
      <c r="G4" s="12"/>
    </row>
    <row r="5" spans="2:7" s="5" customFormat="1" ht="15" customHeight="1">
      <c r="B5" s="13"/>
      <c r="C5" s="14"/>
      <c r="D5" s="14" t="s">
        <v>8</v>
      </c>
      <c r="E5" s="14" t="s">
        <v>9</v>
      </c>
      <c r="F5" s="13" t="s">
        <v>10</v>
      </c>
      <c r="G5" s="13" t="s">
        <v>11</v>
      </c>
    </row>
    <row r="6" spans="2:7" s="5" customFormat="1" ht="12.75" customHeight="1">
      <c r="B6" s="15" t="s">
        <v>12</v>
      </c>
      <c r="C6" s="16">
        <v>72.44</v>
      </c>
      <c r="D6" s="16">
        <v>82.85</v>
      </c>
      <c r="E6" s="17">
        <f>30+40+12.85</f>
        <v>82.85</v>
      </c>
      <c r="F6" s="18">
        <f>+E6-D6</f>
        <v>0</v>
      </c>
      <c r="G6" s="19">
        <f>IF(D6=0,"N/A  ",F6/D6)</f>
        <v>0</v>
      </c>
    </row>
    <row r="7" spans="2:7" s="5" customFormat="1" ht="12.75" customHeight="1">
      <c r="B7" s="20" t="s">
        <v>13</v>
      </c>
      <c r="C7" s="21">
        <v>32.36</v>
      </c>
      <c r="D7" s="21">
        <v>44</v>
      </c>
      <c r="E7" s="21">
        <f>19+29.53</f>
        <v>48.53</v>
      </c>
      <c r="F7" s="22">
        <f>+E7-D7</f>
        <v>4.530000000000001</v>
      </c>
      <c r="G7" s="19">
        <f>IF(D7=0,"N/A  ",F7/D7)</f>
        <v>0.10295454545454548</v>
      </c>
    </row>
    <row r="8" spans="2:7" s="5" customFormat="1" ht="25.5" customHeight="1">
      <c r="B8" s="23" t="s">
        <v>14</v>
      </c>
      <c r="C8" s="21">
        <v>14.95</v>
      </c>
      <c r="D8" s="21">
        <v>17</v>
      </c>
      <c r="E8" s="21">
        <f>11+6</f>
        <v>17</v>
      </c>
      <c r="F8" s="22">
        <f>+E8-D8</f>
        <v>0</v>
      </c>
      <c r="G8" s="19">
        <f>IF(D8=0,"N/A  ",F8/D8)</f>
        <v>0</v>
      </c>
    </row>
    <row r="9" spans="2:7" ht="15" customHeight="1" thickBot="1">
      <c r="B9" s="24" t="s">
        <v>15</v>
      </c>
      <c r="C9" s="25">
        <f>SUM(C6:C8)</f>
        <v>119.75</v>
      </c>
      <c r="D9" s="25">
        <f>SUM(D6:D8)</f>
        <v>143.85</v>
      </c>
      <c r="E9" s="25">
        <f>SUM(E6:E8)</f>
        <v>148.38</v>
      </c>
      <c r="F9" s="26">
        <f>E9-D9</f>
        <v>4.530000000000001</v>
      </c>
      <c r="G9" s="27">
        <f>IF(D9=0,"N/A  ",F9/D9)</f>
        <v>0.03149113660062566</v>
      </c>
    </row>
    <row r="10" spans="2:8" ht="15" customHeight="1">
      <c r="B10" s="28" t="s">
        <v>16</v>
      </c>
      <c r="C10" s="29"/>
      <c r="D10" s="29"/>
      <c r="E10" s="29"/>
      <c r="F10" s="29"/>
      <c r="G10" s="29"/>
      <c r="H10" s="29"/>
    </row>
  </sheetData>
  <mergeCells count="7">
    <mergeCell ref="B10:H10"/>
    <mergeCell ref="A1:G1"/>
    <mergeCell ref="A2:G2"/>
    <mergeCell ref="C3:C5"/>
    <mergeCell ref="D3:D5"/>
    <mergeCell ref="E3:E5"/>
    <mergeCell ref="F3:G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2007-01-30T17:01:29Z</cp:lastPrinted>
  <dcterms:created xsi:type="dcterms:W3CDTF">2007-01-30T16:50:50Z</dcterms:created>
  <dcterms:modified xsi:type="dcterms:W3CDTF">2007-01-30T17:01:45Z</dcterms:modified>
  <cp:category/>
  <cp:version/>
  <cp:contentType/>
  <cp:contentStatus/>
</cp:coreProperties>
</file>