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<sst xmlns="http://schemas.openxmlformats.org/spreadsheetml/2006/main" count="22" uniqueCount="21">
  <si>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(Dollars in Millions)</t>
  </si>
  <si>
    <t xml:space="preserve">Change over </t>
  </si>
  <si>
    <t xml:space="preserve">FY 2006 </t>
  </si>
  <si>
    <t xml:space="preserve">FY 2007 </t>
  </si>
  <si>
    <t>FY 2008</t>
  </si>
  <si>
    <t>FY 2007</t>
  </si>
  <si>
    <t>Actual</t>
  </si>
  <si>
    <t>Request</t>
  </si>
  <si>
    <t>Amount</t>
  </si>
  <si>
    <t>Percent</t>
  </si>
  <si>
    <t>Large Scale Networking</t>
  </si>
  <si>
    <t>Cybersecurity and Information Assurance</t>
  </si>
  <si>
    <t>High End Computing R&amp;D</t>
  </si>
  <si>
    <t>High End Computing Infrastructure and Applications</t>
  </si>
  <si>
    <t>High Confidence Software and Systems</t>
  </si>
  <si>
    <t>Human-Computer Interaction and Info Management</t>
  </si>
  <si>
    <t>Software Design and Productivity</t>
  </si>
  <si>
    <t xml:space="preserve">Social/Economic/Workforce </t>
  </si>
  <si>
    <t>Total, NITRD Request</t>
  </si>
  <si>
    <t>Totals may not add due to rounding.</t>
  </si>
  <si>
    <t>NITRD by Program Component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</si>
</sst>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B18" sqref="B17:B18"/>
    </sheetView>
  </sheetViews>
  <sheetFormatPr defaultColWidth="9.140625" defaultRowHeight="12.75"/>
  <cols>
    <col min="1" max="1" width="42.28125" style="0" customWidth="1"/>
    <col min="2" max="2" width="8.421875" style="0" customWidth="1"/>
    <col min="5" max="6" width="8.28125" style="0" customWidth="1"/>
  </cols>
  <sheetData>
    <row r="1" spans="1:6" ht="14.25">
      <c r="A1" s="29" t="s">
        <v>20</v>
      </c>
      <c r="B1" s="29"/>
      <c r="C1" s="29"/>
      <c r="D1" s="30"/>
      <c r="E1" s="31"/>
      <c r="F1" s="31"/>
    </row>
    <row r="2" spans="1:6" ht="13.5" thickBot="1">
      <c r="A2" s="32" t="s">
        <v>0</v>
      </c>
      <c r="B2" s="32"/>
      <c r="C2" s="32"/>
      <c r="D2" s="33"/>
      <c r="E2" s="34"/>
      <c r="F2" s="34"/>
    </row>
    <row r="3" spans="1:6" ht="15">
      <c r="A3" s="1"/>
      <c r="B3" s="1"/>
      <c r="C3" s="1"/>
      <c r="D3" s="2"/>
      <c r="E3" s="35" t="s">
        <v>1</v>
      </c>
      <c r="F3" s="35"/>
    </row>
    <row r="4" spans="1:6" ht="15">
      <c r="A4" s="3"/>
      <c r="B4" s="4" t="s">
        <v>2</v>
      </c>
      <c r="C4" s="4" t="s">
        <v>3</v>
      </c>
      <c r="D4" s="5" t="s">
        <v>4</v>
      </c>
      <c r="E4" s="36" t="s">
        <v>5</v>
      </c>
      <c r="F4" s="36"/>
    </row>
    <row r="5" spans="1:6" ht="14.25">
      <c r="A5" s="6"/>
      <c r="B5" s="7" t="s">
        <v>6</v>
      </c>
      <c r="C5" s="7" t="s">
        <v>7</v>
      </c>
      <c r="D5" s="8" t="s">
        <v>7</v>
      </c>
      <c r="E5" s="8" t="s">
        <v>8</v>
      </c>
      <c r="F5" s="8" t="s">
        <v>9</v>
      </c>
    </row>
    <row r="6" spans="1:6" ht="12.75">
      <c r="A6" s="9" t="s">
        <v>10</v>
      </c>
      <c r="B6" s="10">
        <v>87.5</v>
      </c>
      <c r="C6" s="10">
        <v>84</v>
      </c>
      <c r="D6" s="11">
        <v>106.7</v>
      </c>
      <c r="E6" s="11">
        <f aca="true" t="shared" si="0" ref="E6:E13">D6-C6</f>
        <v>22.700000000000003</v>
      </c>
      <c r="F6" s="12">
        <f aca="true" t="shared" si="1" ref="F6:F14">E6/C6</f>
        <v>0.2702380952380953</v>
      </c>
    </row>
    <row r="7" spans="1:6" ht="12.75">
      <c r="A7" s="9" t="s">
        <v>11</v>
      </c>
      <c r="B7" s="13">
        <v>54.78</v>
      </c>
      <c r="C7" s="13">
        <v>67.57</v>
      </c>
      <c r="D7" s="14">
        <v>69.15</v>
      </c>
      <c r="E7" s="14">
        <f t="shared" si="0"/>
        <v>1.5800000000000125</v>
      </c>
      <c r="F7" s="12">
        <f t="shared" si="1"/>
        <v>0.02338315820630476</v>
      </c>
    </row>
    <row r="8" spans="1:6" ht="12.75">
      <c r="A8" s="9" t="s">
        <v>12</v>
      </c>
      <c r="B8" s="13">
        <v>64.16</v>
      </c>
      <c r="C8" s="13">
        <v>64.13</v>
      </c>
      <c r="D8" s="14">
        <v>67.06</v>
      </c>
      <c r="E8" s="14">
        <f t="shared" si="0"/>
        <v>2.930000000000007</v>
      </c>
      <c r="F8" s="12">
        <f t="shared" si="1"/>
        <v>0.04568844534539228</v>
      </c>
    </row>
    <row r="9" spans="1:6" ht="12.75">
      <c r="A9" s="9" t="s">
        <v>13</v>
      </c>
      <c r="B9" s="13">
        <v>221.12</v>
      </c>
      <c r="C9" s="13">
        <v>272.35</v>
      </c>
      <c r="D9" s="14">
        <v>303.09</v>
      </c>
      <c r="E9" s="14">
        <f t="shared" si="0"/>
        <v>30.739999999999952</v>
      </c>
      <c r="F9" s="12">
        <f t="shared" si="1"/>
        <v>0.11286946943271507</v>
      </c>
    </row>
    <row r="10" spans="1:6" ht="12.75">
      <c r="A10" s="9" t="s">
        <v>14</v>
      </c>
      <c r="B10" s="13">
        <v>42.11</v>
      </c>
      <c r="C10" s="13">
        <v>51.25</v>
      </c>
      <c r="D10" s="14">
        <v>57.44</v>
      </c>
      <c r="E10" s="14">
        <f t="shared" si="0"/>
        <v>6.189999999999998</v>
      </c>
      <c r="F10" s="12">
        <f t="shared" si="1"/>
        <v>0.120780487804878</v>
      </c>
    </row>
    <row r="11" spans="1:6" ht="12.75">
      <c r="A11" s="9" t="s">
        <v>15</v>
      </c>
      <c r="B11" s="13">
        <v>198.06</v>
      </c>
      <c r="C11" s="13">
        <v>220.85</v>
      </c>
      <c r="D11" s="14">
        <v>225.62</v>
      </c>
      <c r="E11" s="14">
        <f t="shared" si="0"/>
        <v>4.77000000000001</v>
      </c>
      <c r="F11" s="12">
        <f t="shared" si="1"/>
        <v>0.021598369934344625</v>
      </c>
    </row>
    <row r="12" spans="1:6" ht="12.75">
      <c r="A12" s="15" t="s">
        <v>16</v>
      </c>
      <c r="B12" s="16">
        <v>50.56</v>
      </c>
      <c r="C12" s="13">
        <v>50.69</v>
      </c>
      <c r="D12" s="17">
        <v>55.31</v>
      </c>
      <c r="E12" s="17">
        <f t="shared" si="0"/>
        <v>4.6200000000000045</v>
      </c>
      <c r="F12" s="18">
        <f t="shared" si="1"/>
        <v>0.09114223712763868</v>
      </c>
    </row>
    <row r="13" spans="1:6" ht="12.75">
      <c r="A13" s="19" t="s">
        <v>17</v>
      </c>
      <c r="B13" s="20">
        <v>93.25</v>
      </c>
      <c r="C13" s="20">
        <v>92.9</v>
      </c>
      <c r="D13" s="21">
        <v>109.32</v>
      </c>
      <c r="E13" s="21">
        <f t="shared" si="0"/>
        <v>16.419999999999987</v>
      </c>
      <c r="F13" s="22">
        <f t="shared" si="1"/>
        <v>0.17674919268030126</v>
      </c>
    </row>
    <row r="14" spans="1:6" ht="13.5" thickBot="1">
      <c r="A14" s="23" t="s">
        <v>18</v>
      </c>
      <c r="B14" s="24">
        <v>811.53</v>
      </c>
      <c r="C14" s="24">
        <f>SUM(C6:C13)</f>
        <v>903.7399999999999</v>
      </c>
      <c r="D14" s="25">
        <f>SUM(D6:D13)</f>
        <v>993.69</v>
      </c>
      <c r="E14" s="25">
        <f>SUM(E6:E13)</f>
        <v>89.94999999999997</v>
      </c>
      <c r="F14" s="26">
        <f t="shared" si="1"/>
        <v>0.09953083851550223</v>
      </c>
    </row>
    <row r="15" spans="1:3" ht="14.25">
      <c r="A15" s="27" t="s">
        <v>19</v>
      </c>
      <c r="B15" s="28"/>
      <c r="C15" s="28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2007-01-31T13:25:22Z</cp:lastPrinted>
  <dcterms:created xsi:type="dcterms:W3CDTF">2007-01-30T18:45:12Z</dcterms:created>
  <dcterms:modified xsi:type="dcterms:W3CDTF">2007-01-31T13:26:40Z</dcterms:modified>
  <cp:category/>
  <cp:version/>
  <cp:contentType/>
  <cp:contentStatus/>
</cp:coreProperties>
</file>