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455" windowHeight="8085" activeTab="0"/>
  </bookViews>
  <sheets>
    <sheet name="R&amp;RA Overview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<sst xmlns="http://schemas.openxmlformats.org/spreadsheetml/2006/main" count="29" uniqueCount="27">
  <si>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Research and Related Activities</t>
  </si>
  <si>
    <t>(Dollars in Millions)</t>
  </si>
  <si>
    <t xml:space="preserve"> </t>
  </si>
  <si>
    <t>Change over</t>
  </si>
  <si>
    <t>FY 2006</t>
  </si>
  <si>
    <t>FY 2007</t>
  </si>
  <si>
    <t>FY 2008</t>
  </si>
  <si>
    <t>FY 2007 Request</t>
  </si>
  <si>
    <t>Actual</t>
  </si>
  <si>
    <t>Request</t>
  </si>
  <si>
    <t>Amount</t>
  </si>
  <si>
    <t>Percent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</si>
  <si>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</si>
  <si>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</si>
  <si>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</si>
  <si>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</si>
  <si>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</si>
  <si>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 and Economic Sciences</t>
  </si>
  <si>
    <t>Office of Cyberinfrastructure</t>
  </si>
  <si>
    <r>
      <t>Office of International Science and Engineering</t>
    </r>
    <r>
      <rPr>
        <vertAlign val="superscript"/>
        <sz val="10"/>
        <rFont val="Times New Roman"/>
        <family val="1"/>
      </rPr>
      <t>1</t>
    </r>
  </si>
  <si>
    <t>Office of Polar Programs</t>
  </si>
  <si>
    <r>
      <t>Integrative Activities</t>
    </r>
    <r>
      <rPr>
        <vertAlign val="superscript"/>
        <sz val="10"/>
        <rFont val="Times New Roman"/>
        <family val="1"/>
      </rPr>
      <t>2</t>
    </r>
  </si>
  <si>
    <t>U.S. Arctic Research Commission</t>
  </si>
  <si>
    <t>Total, Research and Related Activities</t>
  </si>
  <si>
    <t>Totals may not add due to rounding.</t>
  </si>
  <si>
    <r>
      <t>1</t>
    </r>
    <r>
      <rPr>
        <sz val="8"/>
        <rFont val="Times New Roman"/>
        <family val="1"/>
      </rPr>
      <t>OISE FY 2006 Actual includes $7.73 million provided to NSF by the U.S. Department of State for an award to the U.S. Civilian Research and Development Foundation.</t>
    </r>
  </si>
  <si>
    <r>
      <t>2</t>
    </r>
    <r>
      <rPr>
        <sz val="8"/>
        <rFont val="Times New Roman"/>
        <family val="1"/>
      </rPr>
      <t>Includes funding for EPSCoR for all years shown for comparability.  The FY 2008 Request for R&amp;RA includes $107.0 million for EPSCoR.  Prior to FY 2008, the program was funded through the Education and Human Resources appropriation.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</si>
</sst>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  <numFmt numFmtId="166" formatCode="#,##0.00;\-#,##0.00;&quot;-&quot;??"/>
    <numFmt numFmtId="167" formatCode="&quot;$&quot;#,##0.00;\-&quot;$&quot;#,##0.00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19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2" fillId="0" borderId="2" xfId="19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5" fontId="2" fillId="0" borderId="3" xfId="19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B11" sqref="B11"/>
    </sheetView>
  </sheetViews>
  <sheetFormatPr defaultColWidth="9.140625" defaultRowHeight="12.75"/>
  <cols>
    <col min="1" max="1" width="43.7109375" style="2" customWidth="1"/>
    <col min="2" max="4" width="9.8515625" style="2" bestFit="1" customWidth="1"/>
    <col min="5" max="5" width="7.57421875" style="2" customWidth="1"/>
    <col min="6" max="6" width="7.7109375" style="2" bestFit="1" customWidth="1"/>
    <col min="7" max="7" width="0.5625" style="2" customWidth="1"/>
    <col min="8" max="16384" width="9.140625" style="2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3.5" thickBot="1">
      <c r="A2" s="3" t="s">
        <v>1</v>
      </c>
      <c r="B2" s="3"/>
      <c r="C2" s="3"/>
      <c r="D2" s="3"/>
      <c r="E2" s="3"/>
      <c r="F2" s="3"/>
      <c r="G2" s="3"/>
    </row>
    <row r="3" spans="1:6" ht="15">
      <c r="A3" s="4"/>
      <c r="B3" s="5"/>
      <c r="C3" s="5" t="s">
        <v>2</v>
      </c>
      <c r="D3" s="5"/>
      <c r="E3" s="6" t="s">
        <v>3</v>
      </c>
      <c r="F3" s="7"/>
    </row>
    <row r="4" spans="1:6" ht="15" customHeight="1">
      <c r="A4" s="8"/>
      <c r="B4" s="9" t="s">
        <v>4</v>
      </c>
      <c r="C4" s="9" t="s">
        <v>5</v>
      </c>
      <c r="D4" s="9" t="s">
        <v>6</v>
      </c>
      <c r="E4" s="10" t="s">
        <v>7</v>
      </c>
      <c r="F4" s="10"/>
    </row>
    <row r="5" spans="1:6" ht="12.75">
      <c r="A5" s="11"/>
      <c r="B5" s="12" t="s">
        <v>8</v>
      </c>
      <c r="C5" s="12" t="s">
        <v>9</v>
      </c>
      <c r="D5" s="12" t="s">
        <v>9</v>
      </c>
      <c r="E5" s="13" t="s">
        <v>10</v>
      </c>
      <c r="F5" s="13" t="s">
        <v>11</v>
      </c>
    </row>
    <row r="6" spans="1:6" ht="16.5" customHeight="1">
      <c r="A6" s="14" t="s">
        <v>12</v>
      </c>
      <c r="B6" s="15">
        <v>580.9</v>
      </c>
      <c r="C6" s="15">
        <v>607.85</v>
      </c>
      <c r="D6" s="15">
        <v>633</v>
      </c>
      <c r="E6" s="15">
        <f aca="true" t="shared" si="0" ref="E6:E16">(D6-C6)</f>
        <v>25.149999999999977</v>
      </c>
      <c r="F6" s="16">
        <f aca="true" t="shared" si="1" ref="F6:F17">IF(C6=0,"N/A  ",E6/C6)</f>
        <v>0.04137533931068516</v>
      </c>
    </row>
    <row r="7" spans="1:6" ht="16.5" customHeight="1">
      <c r="A7" s="14" t="s">
        <v>13</v>
      </c>
      <c r="B7" s="17">
        <v>496.35</v>
      </c>
      <c r="C7" s="17">
        <v>526.69</v>
      </c>
      <c r="D7" s="17">
        <v>574</v>
      </c>
      <c r="E7" s="17">
        <f t="shared" si="0"/>
        <v>47.309999999999945</v>
      </c>
      <c r="F7" s="16">
        <f t="shared" si="1"/>
        <v>0.08982513432949162</v>
      </c>
    </row>
    <row r="8" spans="1:6" ht="16.5" customHeight="1">
      <c r="A8" s="14" t="s">
        <v>14</v>
      </c>
      <c r="B8" s="17">
        <v>585.46</v>
      </c>
      <c r="C8" s="17">
        <v>628.55</v>
      </c>
      <c r="D8" s="17">
        <v>683.3</v>
      </c>
      <c r="E8" s="17">
        <f t="shared" si="0"/>
        <v>54.75</v>
      </c>
      <c r="F8" s="16">
        <f t="shared" si="1"/>
        <v>0.08710524222416674</v>
      </c>
    </row>
    <row r="9" spans="1:6" ht="16.5" customHeight="1">
      <c r="A9" s="14" t="s">
        <v>15</v>
      </c>
      <c r="B9" s="17">
        <v>703.95</v>
      </c>
      <c r="C9" s="17">
        <v>744.85</v>
      </c>
      <c r="D9" s="17">
        <v>792</v>
      </c>
      <c r="E9" s="17">
        <f t="shared" si="0"/>
        <v>47.14999999999998</v>
      </c>
      <c r="F9" s="16">
        <f t="shared" si="1"/>
        <v>0.06330133583943072</v>
      </c>
    </row>
    <row r="10" spans="1:6" ht="16.5" customHeight="1">
      <c r="A10" s="14" t="s">
        <v>16</v>
      </c>
      <c r="B10" s="17">
        <v>1086.61</v>
      </c>
      <c r="C10" s="17">
        <v>1150.3</v>
      </c>
      <c r="D10" s="17">
        <v>1253</v>
      </c>
      <c r="E10" s="17">
        <f t="shared" si="0"/>
        <v>102.70000000000005</v>
      </c>
      <c r="F10" s="16">
        <f t="shared" si="1"/>
        <v>0.08928105711553512</v>
      </c>
    </row>
    <row r="11" spans="1:6" ht="16.5" customHeight="1">
      <c r="A11" s="14" t="s">
        <v>17</v>
      </c>
      <c r="B11" s="17">
        <v>201.23</v>
      </c>
      <c r="C11" s="17">
        <v>213.76</v>
      </c>
      <c r="D11" s="17">
        <v>222</v>
      </c>
      <c r="E11" s="17">
        <f t="shared" si="0"/>
        <v>8.240000000000009</v>
      </c>
      <c r="F11" s="16">
        <f t="shared" si="1"/>
        <v>0.038547904191616814</v>
      </c>
    </row>
    <row r="12" spans="1:6" ht="16.5" customHeight="1">
      <c r="A12" s="14" t="s">
        <v>18</v>
      </c>
      <c r="B12" s="17">
        <v>127.14</v>
      </c>
      <c r="C12" s="17">
        <v>182.42</v>
      </c>
      <c r="D12" s="17">
        <v>200</v>
      </c>
      <c r="E12" s="17">
        <f t="shared" si="0"/>
        <v>17.580000000000013</v>
      </c>
      <c r="F12" s="16">
        <f t="shared" si="1"/>
        <v>0.0963710119504441</v>
      </c>
    </row>
    <row r="13" spans="1:6" ht="16.5" customHeight="1">
      <c r="A13" s="14" t="s">
        <v>19</v>
      </c>
      <c r="B13" s="17">
        <v>42.61</v>
      </c>
      <c r="C13" s="17">
        <v>40.61</v>
      </c>
      <c r="D13" s="17">
        <v>45</v>
      </c>
      <c r="E13" s="17">
        <f t="shared" si="0"/>
        <v>4.390000000000001</v>
      </c>
      <c r="F13" s="16">
        <f t="shared" si="1"/>
        <v>0.10810145284412707</v>
      </c>
    </row>
    <row r="14" spans="1:6" ht="15.75" customHeight="1">
      <c r="A14" s="14" t="s">
        <v>20</v>
      </c>
      <c r="B14" s="17">
        <v>390.54</v>
      </c>
      <c r="C14" s="17">
        <v>438.1</v>
      </c>
      <c r="D14" s="17">
        <v>464.9</v>
      </c>
      <c r="E14" s="17">
        <f t="shared" si="0"/>
        <v>26.799999999999955</v>
      </c>
      <c r="F14" s="16">
        <f t="shared" si="1"/>
        <v>0.06117324811686819</v>
      </c>
    </row>
    <row r="15" spans="1:6" ht="16.5" customHeight="1">
      <c r="A15" s="14" t="s">
        <v>21</v>
      </c>
      <c r="B15" s="17">
        <v>233.295</v>
      </c>
      <c r="C15" s="17">
        <v>231.37</v>
      </c>
      <c r="D15" s="17">
        <v>263</v>
      </c>
      <c r="E15" s="17">
        <f t="shared" si="0"/>
        <v>31.629999999999995</v>
      </c>
      <c r="F15" s="16">
        <f t="shared" si="1"/>
        <v>0.13670743830228635</v>
      </c>
    </row>
    <row r="16" spans="1:6" ht="16.5" customHeight="1">
      <c r="A16" s="18" t="s">
        <v>22</v>
      </c>
      <c r="B16" s="17">
        <f>1.165</f>
        <v>1.165</v>
      </c>
      <c r="C16" s="17">
        <v>1.45</v>
      </c>
      <c r="D16" s="17">
        <v>1.49</v>
      </c>
      <c r="E16" s="17">
        <f t="shared" si="0"/>
        <v>0.040000000000000036</v>
      </c>
      <c r="F16" s="19">
        <f t="shared" si="1"/>
        <v>0.027586206896551748</v>
      </c>
    </row>
    <row r="17" spans="1:6" ht="16.5" customHeight="1" thickBot="1">
      <c r="A17" s="20" t="s">
        <v>23</v>
      </c>
      <c r="B17" s="21">
        <f>SUM(B6:B16)</f>
        <v>4449.25</v>
      </c>
      <c r="C17" s="21">
        <f>SUM(C6:C16)</f>
        <v>4765.95</v>
      </c>
      <c r="D17" s="21">
        <f>SUM(D6:D16)</f>
        <v>5131.69</v>
      </c>
      <c r="E17" s="21">
        <f>SUM(E6:E16)</f>
        <v>365.73999999999995</v>
      </c>
      <c r="F17" s="22">
        <f t="shared" si="1"/>
        <v>0.07674020919229115</v>
      </c>
    </row>
    <row r="18" spans="1:6" ht="12.75">
      <c r="A18" s="23" t="s">
        <v>24</v>
      </c>
      <c r="B18" s="24"/>
      <c r="C18" s="24"/>
      <c r="D18" s="24"/>
      <c r="E18" s="24"/>
      <c r="F18" s="24"/>
    </row>
    <row r="19" spans="1:6" ht="24" customHeight="1">
      <c r="A19" s="25" t="s">
        <v>25</v>
      </c>
      <c r="B19" s="25"/>
      <c r="C19" s="25"/>
      <c r="D19" s="25"/>
      <c r="E19" s="25"/>
      <c r="F19" s="25"/>
    </row>
    <row r="20" spans="1:6" ht="22.5" customHeight="1">
      <c r="A20" s="26" t="s">
        <v>26</v>
      </c>
      <c r="B20" s="27"/>
      <c r="C20" s="27"/>
      <c r="D20" s="27"/>
      <c r="E20" s="27"/>
      <c r="F20" s="27"/>
    </row>
    <row r="21" spans="1:6" ht="12.75">
      <c r="A21" s="24" t="s">
        <v>2</v>
      </c>
      <c r="B21" s="24"/>
      <c r="C21" s="24"/>
      <c r="D21" s="24"/>
      <c r="E21" s="24"/>
      <c r="F21" s="24"/>
    </row>
  </sheetData>
  <mergeCells count="6">
    <mergeCell ref="A19:F19"/>
    <mergeCell ref="A20:F20"/>
    <mergeCell ref="A1:G1"/>
    <mergeCell ref="A2:G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2007-01-30T21:21:31Z</cp:lastPrinted>
  <dcterms:created xsi:type="dcterms:W3CDTF">2007-01-30T21:20:42Z</dcterms:created>
  <dcterms:modified xsi:type="dcterms:W3CDTF">2007-01-30T21:21:46Z</dcterms:modified>
  <cp:category/>
  <cp:version/>
  <cp:contentType/>
  <cp:contentStatus/>
</cp:coreProperties>
</file>