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MPS Centers Fund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<sst xmlns="http://schemas.openxmlformats.org/spreadsheetml/2006/main" count="14" uniqueCount="14">
  <si>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MPS Centers Funding</t>
  </si>
  <si>
    <t>(Dollars in Millions)</t>
  </si>
  <si>
    <t>FY 2006 Actual</t>
  </si>
  <si>
    <t>FY 2007 Request</t>
  </si>
  <si>
    <t>FY 2008 Request</t>
  </si>
  <si>
    <t>Change over
FY 2007 Request</t>
  </si>
  <si>
    <t>Amount</t>
  </si>
  <si>
    <t>Percent</t>
  </si>
  <si>
    <t>Chemistry Centers</t>
  </si>
  <si>
    <t>Materials Centers</t>
  </si>
  <si>
    <t>Nanoscale Science &amp; Engineering Centers</t>
  </si>
  <si>
    <t>Science &amp; Technology Centers</t>
  </si>
  <si>
    <t>Total, MPS</t>
  </si>
  <si>
    <t>Totals may not add due to rounding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</si>
</sst>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  <numFmt numFmtId="166" formatCode="0.0%;\-0.0%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19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6" fontId="2" fillId="0" borderId="3" xfId="19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5" fontId="2" fillId="0" borderId="4" xfId="0" applyNumberFormat="1" applyFont="1" applyFill="1" applyBorder="1" applyAlignment="1">
      <alignment/>
    </xf>
    <xf numFmtId="166" fontId="2" fillId="0" borderId="4" xfId="19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C23" sqref="C23"/>
    </sheetView>
  </sheetViews>
  <sheetFormatPr defaultColWidth="9.140625" defaultRowHeight="12.75"/>
  <cols>
    <col min="1" max="1" width="34.28125" style="2" customWidth="1"/>
    <col min="2" max="4" width="9.140625" style="2" customWidth="1"/>
    <col min="5" max="5" width="9.8515625" style="2" customWidth="1"/>
    <col min="6" max="16384" width="9.14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 thickBot="1">
      <c r="A2" s="3" t="s">
        <v>1</v>
      </c>
      <c r="B2" s="3"/>
      <c r="C2" s="3"/>
      <c r="D2" s="3"/>
      <c r="E2" s="3"/>
      <c r="F2" s="3"/>
    </row>
    <row r="3" spans="1:6" ht="27" customHeight="1">
      <c r="A3" s="4"/>
      <c r="B3" s="5" t="s">
        <v>2</v>
      </c>
      <c r="C3" s="5" t="s">
        <v>3</v>
      </c>
      <c r="D3" s="5" t="s">
        <v>4</v>
      </c>
      <c r="E3" s="6" t="s">
        <v>5</v>
      </c>
      <c r="F3" s="6"/>
    </row>
    <row r="4" spans="1:6" ht="12.75">
      <c r="A4" s="7"/>
      <c r="B4" s="8"/>
      <c r="C4" s="8"/>
      <c r="D4" s="8"/>
      <c r="E4" s="9" t="s">
        <v>6</v>
      </c>
      <c r="F4" s="9" t="s">
        <v>7</v>
      </c>
    </row>
    <row r="5" spans="1:6" ht="12.75">
      <c r="A5" s="2" t="s">
        <v>8</v>
      </c>
      <c r="B5" s="10">
        <v>1.5</v>
      </c>
      <c r="C5" s="10">
        <v>3</v>
      </c>
      <c r="D5" s="11">
        <v>9</v>
      </c>
      <c r="E5" s="12">
        <f>+D5-C5</f>
        <v>6</v>
      </c>
      <c r="F5" s="13">
        <f>IF(C5=0,"N/A  ",E5/C5)</f>
        <v>2</v>
      </c>
    </row>
    <row r="6" spans="1:6" ht="12.75">
      <c r="A6" s="2" t="s">
        <v>9</v>
      </c>
      <c r="B6" s="14">
        <v>53.5</v>
      </c>
      <c r="C6" s="14">
        <v>55.7</v>
      </c>
      <c r="D6" s="15">
        <v>59.2</v>
      </c>
      <c r="E6" s="12">
        <f>+D6-C6</f>
        <v>3.5</v>
      </c>
      <c r="F6" s="13">
        <f>IF(C6=0,"N/A  ",E6/C6)</f>
        <v>0.06283662477558348</v>
      </c>
    </row>
    <row r="7" spans="1:6" ht="12.75">
      <c r="A7" s="2" t="s">
        <v>10</v>
      </c>
      <c r="B7" s="14">
        <v>12.89</v>
      </c>
      <c r="C7" s="14">
        <v>12.96</v>
      </c>
      <c r="D7" s="15">
        <v>12.96</v>
      </c>
      <c r="E7" s="12">
        <v>0</v>
      </c>
      <c r="F7" s="13">
        <f>IF(C7=0,"N/A  ",E7/C7)</f>
        <v>0</v>
      </c>
    </row>
    <row r="8" spans="1:6" ht="12.75">
      <c r="A8" s="7" t="s">
        <v>11</v>
      </c>
      <c r="B8" s="16">
        <v>15.51</v>
      </c>
      <c r="C8" s="16">
        <v>19.6</v>
      </c>
      <c r="D8" s="17">
        <v>18.24</v>
      </c>
      <c r="E8" s="18">
        <f>+D8-C8</f>
        <v>-1.360000000000003</v>
      </c>
      <c r="F8" s="19">
        <f>IF(C8=0,"N/A  ",E8/C8)</f>
        <v>-0.06938775510204097</v>
      </c>
    </row>
    <row r="9" spans="1:6" ht="13.5" thickBot="1">
      <c r="A9" s="20" t="s">
        <v>12</v>
      </c>
      <c r="B9" s="21">
        <f>SUM(B5:B8)</f>
        <v>83.4</v>
      </c>
      <c r="C9" s="21">
        <f>SUM(C5:C8)</f>
        <v>91.25999999999999</v>
      </c>
      <c r="D9" s="22">
        <f>SUM(D5:D8)</f>
        <v>99.39999999999999</v>
      </c>
      <c r="E9" s="23">
        <f>+D9-C9</f>
        <v>8.14</v>
      </c>
      <c r="F9" s="24">
        <f>IF(C9=0,"N/A  ",E9/C9)</f>
        <v>0.08919570458031997</v>
      </c>
    </row>
    <row r="10" ht="12.75">
      <c r="A10" s="25" t="s">
        <v>13</v>
      </c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2007-01-30T21:38:20Z</cp:lastPrinted>
  <dcterms:created xsi:type="dcterms:W3CDTF">2007-01-30T21:37:51Z</dcterms:created>
  <dcterms:modified xsi:type="dcterms:W3CDTF">2007-01-30T21:38:27Z</dcterms:modified>
  <cp:category/>
  <cp:version/>
  <cp:contentType/>
  <cp:contentStatus/>
</cp:coreProperties>
</file>