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Materials Funding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<sst xmlns="http://schemas.openxmlformats.org/spreadsheetml/2006/main" count="30" uniqueCount="21">
  <si>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Materials Research Funding</t>
  </si>
  <si>
    <t>(Dollars in Millions)</t>
  </si>
  <si>
    <t xml:space="preserve"> </t>
  </si>
  <si>
    <t>Change over</t>
  </si>
  <si>
    <t>FY 2006</t>
  </si>
  <si>
    <t>FY 2007</t>
  </si>
  <si>
    <t>FY 2008</t>
  </si>
  <si>
    <t>FY 2007 Request</t>
  </si>
  <si>
    <t>Actual</t>
  </si>
  <si>
    <t>Request</t>
  </si>
  <si>
    <t>Amount</t>
  </si>
  <si>
    <t>Percent</t>
  </si>
  <si>
    <t>Materials Research</t>
  </si>
  <si>
    <t>Major Components:</t>
  </si>
  <si>
    <t xml:space="preserve">  Research and Education Grants</t>
  </si>
  <si>
    <t xml:space="preserve">  Centers Programs</t>
  </si>
  <si>
    <t xml:space="preserve">  Facilities</t>
  </si>
  <si>
    <t xml:space="preserve">     National High Magnetic Field Laboratory (NHMFL)</t>
  </si>
  <si>
    <t xml:space="preserve">     National Nanofabrication Infrastructure Network (NNIN)</t>
  </si>
  <si>
    <t xml:space="preserve">     Other MPS Facilities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</si>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</sst>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#,##0.00;\-#,##0.00;&quot;-&quot;??"/>
    <numFmt numFmtId="167" formatCode="0.0%;\-0.0%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7" fontId="4" fillId="0" borderId="0" xfId="19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7" fontId="4" fillId="0" borderId="0" xfId="19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A27" sqref="A27"/>
    </sheetView>
  </sheetViews>
  <sheetFormatPr defaultColWidth="9.140625" defaultRowHeight="12.75"/>
  <cols>
    <col min="1" max="1" width="48.28125" style="2" customWidth="1"/>
    <col min="2" max="2" width="9.421875" style="2" bestFit="1" customWidth="1"/>
    <col min="3" max="4" width="8.28125" style="2" bestFit="1" customWidth="1"/>
    <col min="5" max="5" width="7.7109375" style="2" bestFit="1" customWidth="1"/>
    <col min="6" max="6" width="7.57421875" style="2" bestFit="1" customWidth="1"/>
    <col min="7" max="7" width="0.9921875" style="2" customWidth="1"/>
    <col min="8" max="16384" width="9.14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s="4" customFormat="1" ht="13.5" thickBot="1">
      <c r="A2" s="3" t="s">
        <v>1</v>
      </c>
      <c r="B2" s="3"/>
      <c r="C2" s="3"/>
      <c r="D2" s="3"/>
      <c r="E2" s="3"/>
      <c r="F2" s="3"/>
    </row>
    <row r="3" spans="1:6" s="9" customFormat="1" ht="14.25" customHeight="1">
      <c r="A3" s="5" t="s">
        <v>2</v>
      </c>
      <c r="B3" s="6"/>
      <c r="C3" s="7"/>
      <c r="D3" s="6"/>
      <c r="E3" s="8" t="s">
        <v>3</v>
      </c>
      <c r="F3" s="8"/>
    </row>
    <row r="4" spans="1:6" s="9" customFormat="1" ht="13.5" customHeight="1">
      <c r="A4" s="5" t="s">
        <v>2</v>
      </c>
      <c r="B4" s="6" t="s">
        <v>4</v>
      </c>
      <c r="C4" s="6" t="s">
        <v>5</v>
      </c>
      <c r="D4" s="6" t="s">
        <v>6</v>
      </c>
      <c r="E4" s="8" t="s">
        <v>7</v>
      </c>
      <c r="F4" s="8"/>
    </row>
    <row r="5" spans="1:6" s="9" customFormat="1" ht="13.5" customHeight="1">
      <c r="A5" s="10"/>
      <c r="B5" s="11" t="s">
        <v>8</v>
      </c>
      <c r="C5" s="7" t="s">
        <v>9</v>
      </c>
      <c r="D5" s="11" t="s">
        <v>9</v>
      </c>
      <c r="E5" s="11" t="s">
        <v>10</v>
      </c>
      <c r="F5" s="11" t="s">
        <v>11</v>
      </c>
    </row>
    <row r="6" spans="1:6" ht="13.5" customHeight="1">
      <c r="A6" s="12" t="s">
        <v>12</v>
      </c>
      <c r="B6" s="13">
        <f>+B8+B9+B11+B12+B13</f>
        <v>242.59</v>
      </c>
      <c r="C6" s="13">
        <f>+C8+C9+C11+C12+C13</f>
        <v>257.45000000000005</v>
      </c>
      <c r="D6" s="13">
        <v>282.59</v>
      </c>
      <c r="E6" s="13">
        <f>+E8+E9+E11+E12+E13</f>
        <v>25.140000000000015</v>
      </c>
      <c r="F6" s="14">
        <f>E6/C6</f>
        <v>0.0976500291318703</v>
      </c>
    </row>
    <row r="7" spans="1:6" ht="13.5" customHeight="1">
      <c r="A7" s="15" t="s">
        <v>13</v>
      </c>
      <c r="B7" s="16" t="s">
        <v>2</v>
      </c>
      <c r="C7" s="16" t="s">
        <v>2</v>
      </c>
      <c r="D7" s="16" t="s">
        <v>2</v>
      </c>
      <c r="E7" s="16" t="s">
        <v>2</v>
      </c>
      <c r="F7" s="17" t="s">
        <v>2</v>
      </c>
    </row>
    <row r="8" spans="1:6" ht="13.5" customHeight="1">
      <c r="A8" s="15" t="s">
        <v>14</v>
      </c>
      <c r="B8" s="18">
        <v>138.48</v>
      </c>
      <c r="C8" s="18">
        <v>146.13</v>
      </c>
      <c r="D8" s="18">
        <v>162.77</v>
      </c>
      <c r="E8" s="18">
        <f aca="true" t="shared" si="0" ref="E8:E13">D8-C8</f>
        <v>16.640000000000015</v>
      </c>
      <c r="F8" s="17">
        <f aca="true" t="shared" si="1" ref="F8:F13">E8/C8</f>
        <v>0.11387121056593455</v>
      </c>
    </row>
    <row r="9" spans="1:6" ht="13.5" customHeight="1">
      <c r="A9" s="15" t="s">
        <v>15</v>
      </c>
      <c r="B9" s="18">
        <v>65.03</v>
      </c>
      <c r="C9" s="18">
        <v>71.3</v>
      </c>
      <c r="D9" s="18">
        <v>74.8</v>
      </c>
      <c r="E9" s="18">
        <f t="shared" si="0"/>
        <v>3.5</v>
      </c>
      <c r="F9" s="17">
        <f t="shared" si="1"/>
        <v>0.04908835904628331</v>
      </c>
    </row>
    <row r="10" spans="1:6" ht="13.5" customHeight="1">
      <c r="A10" s="19" t="s">
        <v>16</v>
      </c>
      <c r="B10" s="20">
        <f>SUM(B11:B13)</f>
        <v>39.08</v>
      </c>
      <c r="C10" s="20">
        <f>SUM(C11:C13)</f>
        <v>40.02</v>
      </c>
      <c r="D10" s="20">
        <f>SUM(D11:D13)</f>
        <v>45.02</v>
      </c>
      <c r="E10" s="18">
        <f t="shared" si="0"/>
        <v>5</v>
      </c>
      <c r="F10" s="17">
        <f t="shared" si="1"/>
        <v>0.1249375312343828</v>
      </c>
    </row>
    <row r="11" spans="1:6" ht="13.5" customHeight="1">
      <c r="A11" s="19" t="s">
        <v>17</v>
      </c>
      <c r="B11" s="20">
        <v>24.25</v>
      </c>
      <c r="C11" s="20">
        <v>25</v>
      </c>
      <c r="D11" s="20">
        <v>27.5</v>
      </c>
      <c r="E11" s="18">
        <f t="shared" si="0"/>
        <v>2.5</v>
      </c>
      <c r="F11" s="17">
        <f t="shared" si="1"/>
        <v>0.1</v>
      </c>
    </row>
    <row r="12" spans="1:6" ht="13.5" customHeight="1">
      <c r="A12" s="19" t="s">
        <v>18</v>
      </c>
      <c r="B12" s="20">
        <v>2.52</v>
      </c>
      <c r="C12" s="20">
        <v>2.55</v>
      </c>
      <c r="D12" s="20">
        <v>2.55</v>
      </c>
      <c r="E12" s="21">
        <f t="shared" si="0"/>
        <v>0</v>
      </c>
      <c r="F12" s="22">
        <f t="shared" si="1"/>
        <v>0</v>
      </c>
    </row>
    <row r="13" spans="1:6" ht="13.5" customHeight="1" thickBot="1">
      <c r="A13" s="23" t="s">
        <v>19</v>
      </c>
      <c r="B13" s="24">
        <v>12.31</v>
      </c>
      <c r="C13" s="24">
        <v>12.47</v>
      </c>
      <c r="D13" s="24">
        <v>14.97</v>
      </c>
      <c r="E13" s="24">
        <f t="shared" si="0"/>
        <v>2.5</v>
      </c>
      <c r="F13" s="25">
        <f t="shared" si="1"/>
        <v>0.20048115477145148</v>
      </c>
    </row>
    <row r="14" spans="1:6" ht="12.75">
      <c r="A14" s="26" t="s">
        <v>20</v>
      </c>
      <c r="B14" s="26"/>
      <c r="C14" s="26"/>
      <c r="D14" s="26"/>
      <c r="E14" s="26"/>
      <c r="F14" s="26"/>
    </row>
    <row r="15" ht="14.25" customHeight="1">
      <c r="A15" s="2" t="s">
        <v>2</v>
      </c>
    </row>
    <row r="17" spans="4:5" ht="12.75">
      <c r="D17" s="27">
        <f>+C17-B17</f>
        <v>0</v>
      </c>
      <c r="E17" s="28" t="s">
        <v>2</v>
      </c>
    </row>
  </sheetData>
  <mergeCells count="5">
    <mergeCell ref="A14:F14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2007-01-30T21:44:44Z</cp:lastPrinted>
  <dcterms:created xsi:type="dcterms:W3CDTF">2007-01-30T21:44:21Z</dcterms:created>
  <dcterms:modified xsi:type="dcterms:W3CDTF">2007-01-30T21:44:53Z</dcterms:modified>
  <cp:category/>
  <cp:version/>
  <cp:contentType/>
  <cp:contentStatus/>
</cp:coreProperties>
</file>