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EHR by Pgm FY09 Tot Approp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<sst xmlns="http://schemas.openxmlformats.org/spreadsheetml/2006/main" count="47" uniqueCount="47">
  <si>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NATIONAL SCIENCE FOUNDATION</t>
  </si>
  <si>
    <t>EDUCATION AND HUMAN RESOURCES BY PROGRAM</t>
  </si>
  <si>
    <t>FY 2009 TOTAL APPROPRIATIONS</t>
  </si>
  <si>
    <t>(Dollars in Millions)</t>
  </si>
  <si>
    <t>FY 2009 Current
Plan</t>
  </si>
  <si>
    <t>FY 2009 ARRA Estimate</t>
  </si>
  <si>
    <t>FY 2009
Total Appropriations</t>
  </si>
  <si>
    <t>Amount</t>
  </si>
  <si>
    <t>Percent</t>
  </si>
  <si>
    <t>Undergraduate Education</t>
  </si>
  <si>
    <t xml:space="preserve">   Curriculum, Laboratory and Instructional Development</t>
  </si>
  <si>
    <t>Course, Curriculum and Laboratory Improvement (CCLI)</t>
  </si>
  <si>
    <t>National STEM Education Distributed Learning (NSDL)</t>
  </si>
  <si>
    <t>STEM Talent Expansion Program (STEP)</t>
  </si>
  <si>
    <t xml:space="preserve">   Workforce Development</t>
  </si>
  <si>
    <t>Excellence Awards in Science and Engineering (EASE)</t>
  </si>
  <si>
    <t>Robert Noyce Scholarship Program (NOYCE)</t>
  </si>
  <si>
    <t>Federal Cyber Service: Scholarship for Service/Cybercorps (SFS)</t>
  </si>
  <si>
    <t>Advanced Technological Education (ATE)</t>
  </si>
  <si>
    <t>Climate Change Education Program (CCE)</t>
  </si>
  <si>
    <t xml:space="preserve">   Math and Science Partnership (MSP)</t>
  </si>
  <si>
    <t>Graduate Education</t>
  </si>
  <si>
    <t>Graduate Research Fellowships (GRF)</t>
  </si>
  <si>
    <t>Graduate STEM Fellows in K-12 Education (GK-12)</t>
  </si>
  <si>
    <t>Integrative Graduate Education and Research Traineeship Program (IGERT)</t>
  </si>
  <si>
    <t>Human Resource Development</t>
  </si>
  <si>
    <t xml:space="preserve">   Undergraduate/Graduate Student Support</t>
  </si>
  <si>
    <t>Historically Black Colleges and Universities Undergraduate Program (HBCU-UP)</t>
  </si>
  <si>
    <t>Louis Stokes Alliances for Minority Participation (LSAMP)</t>
  </si>
  <si>
    <t>Tribal Colleges and Universities Program (TCUP)</t>
  </si>
  <si>
    <t xml:space="preserve">   Research and Education Infrastructure</t>
  </si>
  <si>
    <t>Alliances for Graduate Education and the Professoriate (AGEP)</t>
  </si>
  <si>
    <t>Centers for Research Excellence in Science and Technology (CREST)</t>
  </si>
  <si>
    <t xml:space="preserve">   Opportunities for Women and Persons with Disabilities</t>
  </si>
  <si>
    <t>ADVANCE</t>
  </si>
  <si>
    <t>Research in Disabilities Education (RDE)</t>
  </si>
  <si>
    <t>Research on Gender in Science and Engineering (GSE)</t>
  </si>
  <si>
    <t>Research on Learning in Formal and Informal Settings</t>
  </si>
  <si>
    <t>Discovery Research K-12 (DR-K12)</t>
  </si>
  <si>
    <t>Informal Science Education (ISE)</t>
  </si>
  <si>
    <t>Project and Program Evaluation</t>
  </si>
  <si>
    <t>Research and Evaluation on Education in Science and Engineering (REESE)</t>
  </si>
  <si>
    <t>TOTAL, EDUCATION &amp; HUMAN RESOURCES</t>
  </si>
  <si>
    <t>Totals may not add due to rounding.</t>
  </si>
  <si>
    <t>Science Masters Program</t>
  </si>
  <si>
    <r>
      <t xml:space="preserve">FY 2009 Total change </t>
    </r>
    <r>
      <rPr>
        <sz val="10"/>
        <rFont val="Arial"/>
        <family val="2"/>
      </rPr>
      <t>over</t>
    </r>
    <r>
      <rPr>
        <sz val="10"/>
        <rFont val="Arial"/>
        <family val="0"/>
      </rPr>
      <t xml:space="preserve">
FY 2008 Actual</t>
    </r>
  </si>
  <si>
    <t>FY 2008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</si>
</sst>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&quot;$&quot;#,##0.00"/>
    <numFmt numFmtId="167" formatCode="#,##0.00;\-#,##0.00;&quot;-&quot;??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Font="1" applyBorder="1" applyAlignment="1">
      <alignment horizontal="right"/>
    </xf>
    <xf numFmtId="164" fontId="0" fillId="0" borderId="6" xfId="19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3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0" xfId="0" applyNumberFormat="1" applyFont="1" applyBorder="1" applyAlignment="1" quotePrefix="1">
      <alignment wrapText="1"/>
    </xf>
    <xf numFmtId="4" fontId="0" fillId="0" borderId="8" xfId="0" applyNumberFormat="1" applyFont="1" applyBorder="1" applyAlignment="1">
      <alignment horizontal="right" wrapText="1"/>
    </xf>
    <xf numFmtId="4" fontId="0" fillId="0" borderId="8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wrapText="1"/>
    </xf>
    <xf numFmtId="4" fontId="0" fillId="0" borderId="8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NumberFormat="1" applyFont="1" applyFill="1" applyBorder="1" applyAlignment="1" quotePrefix="1">
      <alignment wrapText="1"/>
    </xf>
    <xf numFmtId="4" fontId="0" fillId="0" borderId="8" xfId="0" applyNumberForma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 quotePrefix="1">
      <alignment wrapText="1"/>
    </xf>
    <xf numFmtId="4" fontId="0" fillId="0" borderId="8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5" xfId="0" applyNumberFormat="1" applyFont="1" applyBorder="1" applyAlignment="1" quotePrefix="1">
      <alignment wrapText="1"/>
    </xf>
    <xf numFmtId="4" fontId="0" fillId="0" borderId="9" xfId="0" applyNumberFormat="1" applyBorder="1" applyAlignment="1">
      <alignment/>
    </xf>
    <xf numFmtId="4" fontId="0" fillId="0" borderId="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NumberFormat="1" applyFont="1" applyFill="1" applyBorder="1" applyAlignment="1" quotePrefix="1">
      <alignment wrapText="1"/>
    </xf>
    <xf numFmtId="4" fontId="0" fillId="0" borderId="9" xfId="0" applyNumberFormat="1" applyFill="1" applyBorder="1" applyAlignment="1">
      <alignment/>
    </xf>
    <xf numFmtId="2" fontId="0" fillId="0" borderId="5" xfId="0" applyNumberFormat="1" applyFont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7" fontId="0" fillId="4" borderId="0" xfId="0" applyNumberFormat="1" applyFill="1" applyBorder="1" applyAlignment="1">
      <alignment vertical="top"/>
    </xf>
    <xf numFmtId="167" fontId="3" fillId="3" borderId="0" xfId="0" applyNumberFormat="1" applyFont="1" applyFill="1" applyBorder="1" applyAlignment="1">
      <alignment vertical="top"/>
    </xf>
    <xf numFmtId="167" fontId="0" fillId="4" borderId="8" xfId="0" applyNumberFormat="1" applyFill="1" applyBorder="1" applyAlignment="1">
      <alignment vertical="top"/>
    </xf>
    <xf numFmtId="167" fontId="0" fillId="4" borderId="9" xfId="0" applyNumberFormat="1" applyFill="1" applyBorder="1" applyAlignment="1">
      <alignment vertical="top"/>
    </xf>
    <xf numFmtId="167" fontId="3" fillId="2" borderId="0" xfId="0" applyNumberFormat="1" applyFont="1" applyFill="1" applyBorder="1" applyAlignment="1">
      <alignment vertical="top"/>
    </xf>
    <xf numFmtId="0" fontId="2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164" fontId="1" fillId="2" borderId="16" xfId="0" applyNumberFormat="1" applyFont="1" applyFill="1" applyBorder="1" applyAlignment="1">
      <alignment horizontal="right"/>
    </xf>
    <xf numFmtId="166" fontId="1" fillId="2" borderId="17" xfId="0" applyNumberFormat="1" applyFont="1" applyFill="1" applyBorder="1" applyAlignment="1">
      <alignment/>
    </xf>
    <xf numFmtId="166" fontId="1" fillId="2" borderId="15" xfId="0" applyNumberFormat="1" applyFont="1" applyFill="1" applyBorder="1" applyAlignment="1">
      <alignment horizontal="right"/>
    </xf>
    <xf numFmtId="166" fontId="1" fillId="2" borderId="8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1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Zeros="0" tabSelected="1" workbookViewId="0" topLeftCell="A1">
      <selection activeCell="C9" sqref="C9"/>
    </sheetView>
  </sheetViews>
  <sheetFormatPr defaultColWidth="9.140625" defaultRowHeight="12.75"/>
  <cols>
    <col min="1" max="1" width="3.421875" style="0" customWidth="1"/>
    <col min="2" max="2" width="65.00390625" style="0" customWidth="1"/>
    <col min="3" max="3" width="10.140625" style="0" customWidth="1"/>
    <col min="4" max="5" width="11.28125" style="0" customWidth="1"/>
    <col min="6" max="6" width="13.8515625" style="0" customWidth="1"/>
    <col min="7" max="7" width="9.7109375" style="0" customWidth="1"/>
    <col min="8" max="8" width="9.00390625" style="0" customWidth="1"/>
  </cols>
  <sheetData>
    <row r="1" spans="1:8" ht="12.75">
      <c r="A1" s="79" t="s">
        <v>0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1</v>
      </c>
      <c r="B2" s="79"/>
      <c r="C2" s="79"/>
      <c r="D2" s="79"/>
      <c r="E2" s="79"/>
      <c r="F2" s="79"/>
      <c r="G2" s="79"/>
      <c r="H2" s="79"/>
    </row>
    <row r="3" spans="1:8" ht="12.75">
      <c r="A3" s="79" t="s">
        <v>2</v>
      </c>
      <c r="B3" s="79"/>
      <c r="C3" s="79"/>
      <c r="D3" s="79"/>
      <c r="E3" s="79"/>
      <c r="F3" s="79"/>
      <c r="G3" s="79"/>
      <c r="H3" s="79"/>
    </row>
    <row r="4" spans="1:8" ht="12.75">
      <c r="A4" s="80"/>
      <c r="B4" s="80"/>
      <c r="C4" s="80"/>
      <c r="D4" s="80"/>
      <c r="E4" s="80"/>
      <c r="F4" s="80"/>
      <c r="G4" s="80"/>
      <c r="H4" s="80"/>
    </row>
    <row r="5" spans="1:8" ht="13.5" thickBot="1">
      <c r="A5" s="80" t="s">
        <v>3</v>
      </c>
      <c r="B5" s="80"/>
      <c r="C5" s="80"/>
      <c r="D5" s="80"/>
      <c r="E5" s="80"/>
      <c r="F5" s="80"/>
      <c r="G5" s="80"/>
      <c r="H5" s="80"/>
    </row>
    <row r="6" spans="1:8" ht="12.75">
      <c r="A6" s="1"/>
      <c r="B6" s="2"/>
      <c r="C6" s="86" t="s">
        <v>46</v>
      </c>
      <c r="D6" s="86" t="s">
        <v>4</v>
      </c>
      <c r="E6" s="86" t="s">
        <v>5</v>
      </c>
      <c r="F6" s="86" t="s">
        <v>6</v>
      </c>
      <c r="G6" s="82" t="s">
        <v>45</v>
      </c>
      <c r="H6" s="83"/>
    </row>
    <row r="7" spans="1:8" ht="27" customHeight="1">
      <c r="A7" s="3"/>
      <c r="B7" s="4"/>
      <c r="C7" s="87"/>
      <c r="D7" s="87"/>
      <c r="E7" s="87"/>
      <c r="F7" s="87"/>
      <c r="G7" s="84"/>
      <c r="H7" s="85"/>
    </row>
    <row r="8" spans="1:11" ht="20.25" customHeight="1">
      <c r="A8" s="5"/>
      <c r="B8" s="6"/>
      <c r="C8" s="88"/>
      <c r="D8" s="88"/>
      <c r="E8" s="88"/>
      <c r="F8" s="88"/>
      <c r="G8" s="7" t="s">
        <v>7</v>
      </c>
      <c r="H8" s="8" t="s">
        <v>8</v>
      </c>
      <c r="I8" s="9"/>
      <c r="J8" s="9"/>
      <c r="K8" s="9"/>
    </row>
    <row r="9" spans="1:11" ht="12.75">
      <c r="A9" s="10" t="s">
        <v>9</v>
      </c>
      <c r="B9" s="11"/>
      <c r="C9" s="74">
        <v>253.99939700000002</v>
      </c>
      <c r="D9" s="74">
        <v>283.23</v>
      </c>
      <c r="E9" s="74">
        <v>85</v>
      </c>
      <c r="F9" s="74">
        <v>368.23</v>
      </c>
      <c r="G9" s="75">
        <f>F9-C9</f>
        <v>114.230603</v>
      </c>
      <c r="H9" s="12">
        <f>IF(C9=0,"N/A   ",G9/C9)</f>
        <v>0.4497278511255678</v>
      </c>
      <c r="I9" s="9"/>
      <c r="J9" s="13"/>
      <c r="K9" s="9"/>
    </row>
    <row r="10" spans="1:11" ht="12.75">
      <c r="A10" s="14" t="s">
        <v>10</v>
      </c>
      <c r="B10" s="15"/>
      <c r="C10" s="16">
        <v>82.68146200000001</v>
      </c>
      <c r="D10" s="16">
        <v>85.41</v>
      </c>
      <c r="E10" s="67">
        <v>0</v>
      </c>
      <c r="F10" s="16">
        <v>85.41</v>
      </c>
      <c r="G10" s="17">
        <f aca="true" t="shared" si="0" ref="G10:G43">F10-C10</f>
        <v>2.728537999999986</v>
      </c>
      <c r="H10" s="18">
        <f aca="true" t="shared" si="1" ref="H10:H43">IF(C10=0,"N/A   ",G10/C10)</f>
        <v>0.03300060175520343</v>
      </c>
      <c r="I10" s="9"/>
      <c r="J10" s="13"/>
      <c r="K10" s="9"/>
    </row>
    <row r="11" spans="1:11" ht="12.75">
      <c r="A11" s="19"/>
      <c r="B11" s="20" t="s">
        <v>11</v>
      </c>
      <c r="C11" s="21">
        <v>37.280463000000005</v>
      </c>
      <c r="D11" s="22">
        <v>39.21</v>
      </c>
      <c r="E11" s="66">
        <v>0</v>
      </c>
      <c r="F11" s="22">
        <v>39.21</v>
      </c>
      <c r="G11" s="23">
        <f t="shared" si="0"/>
        <v>1.9295369999999963</v>
      </c>
      <c r="H11" s="24">
        <f t="shared" si="1"/>
        <v>0.05175732393666881</v>
      </c>
      <c r="I11" s="9"/>
      <c r="J11" s="13"/>
      <c r="K11" s="9"/>
    </row>
    <row r="12" spans="1:11" ht="12.75">
      <c r="A12" s="19"/>
      <c r="B12" s="25" t="s">
        <v>12</v>
      </c>
      <c r="C12" s="26">
        <v>15.924629999999999</v>
      </c>
      <c r="D12" s="22">
        <v>16.5</v>
      </c>
      <c r="E12" s="66">
        <v>0</v>
      </c>
      <c r="F12" s="22">
        <v>16.5</v>
      </c>
      <c r="G12" s="23">
        <f t="shared" si="0"/>
        <v>0.5753700000000013</v>
      </c>
      <c r="H12" s="24">
        <f t="shared" si="1"/>
        <v>0.03613082376168246</v>
      </c>
      <c r="I12" s="9"/>
      <c r="J12" s="13"/>
      <c r="K12" s="9"/>
    </row>
    <row r="13" spans="1:11" ht="12.75">
      <c r="A13" s="27"/>
      <c r="B13" s="28" t="s">
        <v>13</v>
      </c>
      <c r="C13" s="29">
        <v>29.476369000000002</v>
      </c>
      <c r="D13" s="30">
        <v>29.7</v>
      </c>
      <c r="E13" s="66">
        <v>0</v>
      </c>
      <c r="F13" s="30">
        <v>29.7</v>
      </c>
      <c r="G13" s="31">
        <f t="shared" si="0"/>
        <v>0.22363099999999747</v>
      </c>
      <c r="H13" s="32">
        <f t="shared" si="1"/>
        <v>0.007586789268379611</v>
      </c>
      <c r="I13" s="9"/>
      <c r="J13" s="13"/>
      <c r="K13" s="9"/>
    </row>
    <row r="14" spans="1:11" ht="12.75">
      <c r="A14" s="14" t="s">
        <v>14</v>
      </c>
      <c r="B14" s="33"/>
      <c r="C14" s="16">
        <v>123.448351</v>
      </c>
      <c r="D14" s="16">
        <v>136.82</v>
      </c>
      <c r="E14" s="16">
        <v>60</v>
      </c>
      <c r="F14" s="16">
        <v>196.82</v>
      </c>
      <c r="G14" s="17">
        <f t="shared" si="0"/>
        <v>73.37164899999999</v>
      </c>
      <c r="H14" s="18">
        <f t="shared" si="1"/>
        <v>0.594350984890839</v>
      </c>
      <c r="I14" s="9"/>
      <c r="J14" s="13"/>
      <c r="K14" s="9"/>
    </row>
    <row r="15" spans="1:11" ht="12.75">
      <c r="A15" s="19"/>
      <c r="B15" s="20" t="s">
        <v>15</v>
      </c>
      <c r="C15" s="26">
        <v>5.5737879999999995</v>
      </c>
      <c r="D15" s="26">
        <v>5.2</v>
      </c>
      <c r="E15" s="66">
        <v>0</v>
      </c>
      <c r="F15" s="26">
        <v>5.2</v>
      </c>
      <c r="G15" s="23">
        <f t="shared" si="0"/>
        <v>-0.37378799999999934</v>
      </c>
      <c r="H15" s="24">
        <f t="shared" si="1"/>
        <v>-0.06706175405307833</v>
      </c>
      <c r="I15" s="9"/>
      <c r="J15" s="13"/>
      <c r="K15" s="9"/>
    </row>
    <row r="16" spans="1:11" ht="12.75">
      <c r="A16" s="27"/>
      <c r="B16" s="28" t="s">
        <v>16</v>
      </c>
      <c r="C16" s="34">
        <v>55.045105</v>
      </c>
      <c r="D16" s="34">
        <v>55</v>
      </c>
      <c r="E16" s="34">
        <v>60</v>
      </c>
      <c r="F16" s="34">
        <v>115</v>
      </c>
      <c r="G16" s="31">
        <f t="shared" si="0"/>
        <v>59.954895</v>
      </c>
      <c r="H16" s="32">
        <f t="shared" si="1"/>
        <v>1.0891957604586275</v>
      </c>
      <c r="I16" s="9"/>
      <c r="J16" s="13"/>
      <c r="K16" s="9"/>
    </row>
    <row r="17" spans="1:11" ht="12.75">
      <c r="A17" s="27"/>
      <c r="B17" s="28" t="s">
        <v>17</v>
      </c>
      <c r="C17" s="29">
        <v>11.372961</v>
      </c>
      <c r="D17" s="29">
        <v>15</v>
      </c>
      <c r="E17" s="66">
        <v>0</v>
      </c>
      <c r="F17" s="29">
        <v>15</v>
      </c>
      <c r="G17" s="31">
        <f t="shared" si="0"/>
        <v>3.627039</v>
      </c>
      <c r="H17" s="32">
        <f t="shared" si="1"/>
        <v>0.31891773830931097</v>
      </c>
      <c r="I17" s="9"/>
      <c r="J17" s="13"/>
      <c r="K17" s="9"/>
    </row>
    <row r="18" spans="1:11" ht="12.75">
      <c r="A18" s="27"/>
      <c r="B18" s="28" t="s">
        <v>18</v>
      </c>
      <c r="C18" s="29">
        <v>51.456497</v>
      </c>
      <c r="D18" s="29">
        <v>51.62</v>
      </c>
      <c r="E18" s="66">
        <v>0</v>
      </c>
      <c r="F18" s="29">
        <v>51.62</v>
      </c>
      <c r="G18" s="31">
        <f t="shared" si="0"/>
        <v>0.16350299999999862</v>
      </c>
      <c r="H18" s="32">
        <f t="shared" si="1"/>
        <v>0.0031774996265291557</v>
      </c>
      <c r="I18" s="9"/>
      <c r="J18" s="13"/>
      <c r="K18" s="9"/>
    </row>
    <row r="19" spans="1:11" ht="12.75">
      <c r="A19" s="27"/>
      <c r="B19" s="35" t="s">
        <v>19</v>
      </c>
      <c r="C19" s="68">
        <v>0</v>
      </c>
      <c r="D19" s="29">
        <v>10</v>
      </c>
      <c r="E19" s="66">
        <v>0</v>
      </c>
      <c r="F19" s="29">
        <v>10</v>
      </c>
      <c r="G19" s="31">
        <f t="shared" si="0"/>
        <v>10</v>
      </c>
      <c r="H19" s="32" t="str">
        <f t="shared" si="1"/>
        <v>N/A   </v>
      </c>
      <c r="I19" s="9"/>
      <c r="J19" s="13"/>
      <c r="K19" s="9"/>
    </row>
    <row r="20" spans="1:11" ht="12.75">
      <c r="A20" s="36" t="s">
        <v>20</v>
      </c>
      <c r="B20" s="37"/>
      <c r="C20" s="38">
        <v>47.869584</v>
      </c>
      <c r="D20" s="38">
        <v>61</v>
      </c>
      <c r="E20" s="38">
        <v>25</v>
      </c>
      <c r="F20" s="38">
        <v>86</v>
      </c>
      <c r="G20" s="39">
        <f t="shared" si="0"/>
        <v>38.130416</v>
      </c>
      <c r="H20" s="40">
        <f t="shared" si="1"/>
        <v>0.7965478872763965</v>
      </c>
      <c r="I20" s="9"/>
      <c r="J20" s="13"/>
      <c r="K20" s="9"/>
    </row>
    <row r="21" spans="1:11" ht="12.75">
      <c r="A21" s="10" t="s">
        <v>21</v>
      </c>
      <c r="B21" s="41"/>
      <c r="C21" s="76">
        <v>159.587017</v>
      </c>
      <c r="D21" s="76">
        <v>181.5</v>
      </c>
      <c r="E21" s="76">
        <v>15</v>
      </c>
      <c r="F21" s="76">
        <v>196.5</v>
      </c>
      <c r="G21" s="77">
        <f t="shared" si="0"/>
        <v>36.912983</v>
      </c>
      <c r="H21" s="12">
        <f t="shared" si="1"/>
        <v>0.23130317048284696</v>
      </c>
      <c r="I21" s="9"/>
      <c r="J21" s="13"/>
      <c r="K21" s="9"/>
    </row>
    <row r="22" spans="1:11" ht="12.75">
      <c r="A22" s="27"/>
      <c r="B22" s="28" t="s">
        <v>22</v>
      </c>
      <c r="C22" s="29">
        <v>87.893257</v>
      </c>
      <c r="D22" s="29">
        <v>107</v>
      </c>
      <c r="E22" s="66">
        <v>0</v>
      </c>
      <c r="F22" s="29">
        <v>107</v>
      </c>
      <c r="G22" s="31">
        <f t="shared" si="0"/>
        <v>19.106742999999994</v>
      </c>
      <c r="H22" s="32">
        <f t="shared" si="1"/>
        <v>0.217385766009331</v>
      </c>
      <c r="I22" s="9"/>
      <c r="J22" s="13"/>
      <c r="K22" s="9"/>
    </row>
    <row r="23" spans="1:11" ht="12.75">
      <c r="A23" s="27"/>
      <c r="B23" s="28" t="s">
        <v>23</v>
      </c>
      <c r="C23" s="29">
        <v>46.399495</v>
      </c>
      <c r="D23" s="29">
        <v>49.5</v>
      </c>
      <c r="E23" s="66">
        <v>0</v>
      </c>
      <c r="F23" s="29">
        <v>49.5</v>
      </c>
      <c r="G23" s="31">
        <f t="shared" si="0"/>
        <v>3.1005049999999983</v>
      </c>
      <c r="H23" s="32">
        <f t="shared" si="1"/>
        <v>0.06682195571309554</v>
      </c>
      <c r="I23" s="9"/>
      <c r="J23" s="13"/>
      <c r="K23" s="9"/>
    </row>
    <row r="24" spans="1:11" ht="12.75" customHeight="1">
      <c r="A24" s="27"/>
      <c r="B24" s="28" t="s">
        <v>24</v>
      </c>
      <c r="C24" s="29">
        <v>25.294265</v>
      </c>
      <c r="D24" s="29">
        <v>25</v>
      </c>
      <c r="E24" s="66">
        <v>0</v>
      </c>
      <c r="F24" s="29">
        <v>25</v>
      </c>
      <c r="G24" s="23">
        <f t="shared" si="0"/>
        <v>-0.29426499999999933</v>
      </c>
      <c r="H24" s="24">
        <f t="shared" si="1"/>
        <v>-0.011633664785278375</v>
      </c>
      <c r="I24" s="9"/>
      <c r="J24" s="13"/>
      <c r="K24" s="9"/>
    </row>
    <row r="25" spans="1:11" ht="12.75">
      <c r="A25" s="27"/>
      <c r="B25" s="35" t="s">
        <v>44</v>
      </c>
      <c r="C25" s="68">
        <v>0</v>
      </c>
      <c r="D25" s="68">
        <v>0</v>
      </c>
      <c r="E25" s="56">
        <v>15</v>
      </c>
      <c r="F25" s="29">
        <v>15</v>
      </c>
      <c r="G25" s="23">
        <f t="shared" si="0"/>
        <v>15</v>
      </c>
      <c r="H25" s="24" t="str">
        <f t="shared" si="1"/>
        <v>N/A   </v>
      </c>
      <c r="I25" s="9"/>
      <c r="J25" s="13"/>
      <c r="K25" s="9"/>
    </row>
    <row r="26" spans="1:11" ht="12.75">
      <c r="A26" s="71" t="s">
        <v>25</v>
      </c>
      <c r="B26" s="72"/>
      <c r="C26" s="74">
        <v>140.372096</v>
      </c>
      <c r="D26" s="74">
        <v>154.03</v>
      </c>
      <c r="E26" s="70">
        <v>0</v>
      </c>
      <c r="F26" s="74">
        <v>154.03</v>
      </c>
      <c r="G26" s="75">
        <f t="shared" si="0"/>
        <v>13.657904000000002</v>
      </c>
      <c r="H26" s="73">
        <f t="shared" si="1"/>
        <v>0.09729785612092023</v>
      </c>
      <c r="I26" s="9"/>
      <c r="J26" s="13"/>
      <c r="K26" s="9"/>
    </row>
    <row r="27" spans="1:11" ht="12.75">
      <c r="A27" s="14" t="s">
        <v>26</v>
      </c>
      <c r="B27" s="42"/>
      <c r="C27" s="16">
        <v>83.008941</v>
      </c>
      <c r="D27" s="16">
        <v>87.5</v>
      </c>
      <c r="E27" s="67">
        <v>0</v>
      </c>
      <c r="F27" s="16">
        <v>87.5</v>
      </c>
      <c r="G27" s="17">
        <f t="shared" si="0"/>
        <v>4.491059000000007</v>
      </c>
      <c r="H27" s="18">
        <f t="shared" si="1"/>
        <v>0.05410331641262605</v>
      </c>
      <c r="I27" s="9"/>
      <c r="J27" s="13"/>
      <c r="K27" s="9"/>
    </row>
    <row r="28" spans="1:11" ht="13.5" customHeight="1">
      <c r="A28" s="27"/>
      <c r="B28" s="28" t="s">
        <v>27</v>
      </c>
      <c r="C28" s="29">
        <v>29.741838</v>
      </c>
      <c r="D28" s="29">
        <v>31.5</v>
      </c>
      <c r="E28" s="66">
        <v>0</v>
      </c>
      <c r="F28" s="29">
        <v>31.5</v>
      </c>
      <c r="G28" s="31">
        <f t="shared" si="0"/>
        <v>1.7581619999999987</v>
      </c>
      <c r="H28" s="32">
        <f t="shared" si="1"/>
        <v>0.059114100480272894</v>
      </c>
      <c r="I28" s="9"/>
      <c r="J28" s="13"/>
      <c r="K28" s="9"/>
    </row>
    <row r="29" spans="1:11" ht="12.75">
      <c r="A29" s="27"/>
      <c r="B29" s="28" t="s">
        <v>28</v>
      </c>
      <c r="C29" s="29">
        <v>40.466511999999994</v>
      </c>
      <c r="D29" s="29">
        <v>42.5</v>
      </c>
      <c r="E29" s="66">
        <v>0</v>
      </c>
      <c r="F29" s="29">
        <v>42.5</v>
      </c>
      <c r="G29" s="31">
        <f t="shared" si="0"/>
        <v>2.0334880000000055</v>
      </c>
      <c r="H29" s="32">
        <f t="shared" si="1"/>
        <v>0.050251131108112454</v>
      </c>
      <c r="I29" s="9"/>
      <c r="J29" s="13"/>
      <c r="K29" s="9"/>
    </row>
    <row r="30" spans="1:11" ht="12.75">
      <c r="A30" s="27"/>
      <c r="B30" s="28" t="s">
        <v>29</v>
      </c>
      <c r="C30" s="29">
        <v>12.800591</v>
      </c>
      <c r="D30" s="29">
        <v>13.5</v>
      </c>
      <c r="E30" s="66">
        <v>0</v>
      </c>
      <c r="F30" s="29">
        <v>13.5</v>
      </c>
      <c r="G30" s="31">
        <f t="shared" si="0"/>
        <v>0.6994089999999993</v>
      </c>
      <c r="H30" s="32">
        <f t="shared" si="1"/>
        <v>0.05463880534890922</v>
      </c>
      <c r="I30" s="9"/>
      <c r="J30" s="13"/>
      <c r="K30" s="9"/>
    </row>
    <row r="31" spans="1:11" ht="12.75">
      <c r="A31" s="14" t="s">
        <v>30</v>
      </c>
      <c r="B31" s="42"/>
      <c r="C31" s="16">
        <v>40.806095</v>
      </c>
      <c r="D31" s="16">
        <v>47.28</v>
      </c>
      <c r="E31" s="67">
        <v>0</v>
      </c>
      <c r="F31" s="16">
        <v>47.28</v>
      </c>
      <c r="G31" s="17">
        <f t="shared" si="0"/>
        <v>6.473905000000002</v>
      </c>
      <c r="H31" s="18">
        <f t="shared" si="1"/>
        <v>0.15865044180287288</v>
      </c>
      <c r="I31" s="9"/>
      <c r="J31" s="13"/>
      <c r="K31" s="9"/>
    </row>
    <row r="32" spans="1:11" ht="12.75">
      <c r="A32" s="19"/>
      <c r="B32" s="20" t="s">
        <v>31</v>
      </c>
      <c r="C32" s="26">
        <v>15.85121</v>
      </c>
      <c r="D32" s="26">
        <v>16.75</v>
      </c>
      <c r="E32" s="66">
        <v>0</v>
      </c>
      <c r="F32" s="26">
        <v>16.75</v>
      </c>
      <c r="G32" s="23">
        <f t="shared" si="0"/>
        <v>0.89879</v>
      </c>
      <c r="H32" s="24">
        <f t="shared" si="1"/>
        <v>0.05670166504639078</v>
      </c>
      <c r="I32" s="9"/>
      <c r="J32" s="13"/>
      <c r="K32" s="9"/>
    </row>
    <row r="33" spans="1:11" ht="12.75" customHeight="1">
      <c r="A33" s="43"/>
      <c r="B33" s="35" t="s">
        <v>32</v>
      </c>
      <c r="C33" s="29">
        <v>24.954885</v>
      </c>
      <c r="D33" s="29">
        <v>30.53</v>
      </c>
      <c r="E33" s="66">
        <v>0</v>
      </c>
      <c r="F33" s="29">
        <v>30.53</v>
      </c>
      <c r="G33" s="31">
        <f t="shared" si="0"/>
        <v>5.575115</v>
      </c>
      <c r="H33" s="32">
        <f t="shared" si="1"/>
        <v>0.2234077616466676</v>
      </c>
      <c r="I33" s="9"/>
      <c r="J33" s="13"/>
      <c r="K33" s="9"/>
    </row>
    <row r="34" spans="1:11" ht="12.75">
      <c r="A34" s="14" t="s">
        <v>33</v>
      </c>
      <c r="B34" s="42"/>
      <c r="C34" s="16">
        <v>16.55706</v>
      </c>
      <c r="D34" s="16">
        <v>19.25</v>
      </c>
      <c r="E34" s="67">
        <v>0</v>
      </c>
      <c r="F34" s="16">
        <v>19.25</v>
      </c>
      <c r="G34" s="17">
        <f t="shared" si="0"/>
        <v>2.69294</v>
      </c>
      <c r="H34" s="18">
        <f t="shared" si="1"/>
        <v>0.1626460253209205</v>
      </c>
      <c r="I34" s="9"/>
      <c r="J34" s="13"/>
      <c r="K34" s="9"/>
    </row>
    <row r="35" spans="1:11" ht="12.75">
      <c r="A35" s="44"/>
      <c r="B35" s="25" t="s">
        <v>34</v>
      </c>
      <c r="C35" s="22">
        <v>0.494798</v>
      </c>
      <c r="D35" s="22">
        <v>1.25</v>
      </c>
      <c r="E35" s="66">
        <v>0</v>
      </c>
      <c r="F35" s="22">
        <v>1.25</v>
      </c>
      <c r="G35" s="45">
        <f t="shared" si="0"/>
        <v>0.7552019999999999</v>
      </c>
      <c r="H35" s="46">
        <f t="shared" si="1"/>
        <v>1.526283453045485</v>
      </c>
      <c r="I35" s="9"/>
      <c r="J35" s="13"/>
      <c r="K35" s="9"/>
    </row>
    <row r="36" spans="1:11" ht="12.75">
      <c r="A36" s="19"/>
      <c r="B36" s="20" t="s">
        <v>35</v>
      </c>
      <c r="C36" s="26">
        <v>5.932694000000001</v>
      </c>
      <c r="D36" s="26">
        <v>6.5</v>
      </c>
      <c r="E36" s="66">
        <v>0</v>
      </c>
      <c r="F36" s="26">
        <v>6.5</v>
      </c>
      <c r="G36" s="23">
        <f t="shared" si="0"/>
        <v>0.5673059999999994</v>
      </c>
      <c r="H36" s="24">
        <f t="shared" si="1"/>
        <v>0.0956236745060506</v>
      </c>
      <c r="I36" s="9"/>
      <c r="J36" s="13"/>
      <c r="K36" s="9"/>
    </row>
    <row r="37" spans="1:11" ht="12.75">
      <c r="A37" s="47"/>
      <c r="B37" s="48" t="s">
        <v>36</v>
      </c>
      <c r="C37" s="49">
        <v>10.129568</v>
      </c>
      <c r="D37" s="49">
        <v>11.5</v>
      </c>
      <c r="E37" s="69">
        <v>0</v>
      </c>
      <c r="F37" s="49">
        <v>11.5</v>
      </c>
      <c r="G37" s="50">
        <f t="shared" si="0"/>
        <v>1.3704319999999992</v>
      </c>
      <c r="H37" s="51">
        <f t="shared" si="1"/>
        <v>0.1352902710164934</v>
      </c>
      <c r="I37" s="9"/>
      <c r="J37" s="13"/>
      <c r="K37" s="9"/>
    </row>
    <row r="38" spans="1:11" ht="12.75">
      <c r="A38" s="10" t="s">
        <v>37</v>
      </c>
      <c r="B38" s="41"/>
      <c r="C38" s="76">
        <v>212.29754100000002</v>
      </c>
      <c r="D38" s="76">
        <v>226.5</v>
      </c>
      <c r="E38" s="70">
        <v>0</v>
      </c>
      <c r="F38" s="76">
        <v>226.5</v>
      </c>
      <c r="G38" s="77">
        <f t="shared" si="0"/>
        <v>14.202458999999976</v>
      </c>
      <c r="H38" s="12">
        <f t="shared" si="1"/>
        <v>0.06689883892720158</v>
      </c>
      <c r="I38" s="9"/>
      <c r="J38" s="13"/>
      <c r="K38" s="9"/>
    </row>
    <row r="39" spans="1:11" ht="12.75">
      <c r="A39" s="19"/>
      <c r="B39" s="20" t="s">
        <v>38</v>
      </c>
      <c r="C39" s="26">
        <v>99.245096</v>
      </c>
      <c r="D39" s="26">
        <v>108.5</v>
      </c>
      <c r="E39" s="66">
        <v>0</v>
      </c>
      <c r="F39" s="26">
        <v>108.5</v>
      </c>
      <c r="G39" s="52">
        <f t="shared" si="0"/>
        <v>9.254903999999996</v>
      </c>
      <c r="H39" s="24">
        <f t="shared" si="1"/>
        <v>0.09325301070795473</v>
      </c>
      <c r="I39" s="9"/>
      <c r="J39" s="13"/>
      <c r="K39" s="9"/>
    </row>
    <row r="40" spans="1:11" ht="12.75">
      <c r="A40" s="19"/>
      <c r="B40" s="20" t="s">
        <v>39</v>
      </c>
      <c r="C40" s="26">
        <v>64.449804</v>
      </c>
      <c r="D40" s="26">
        <v>66</v>
      </c>
      <c r="E40" s="66">
        <v>0</v>
      </c>
      <c r="F40" s="26">
        <v>66</v>
      </c>
      <c r="G40" s="52">
        <f t="shared" si="0"/>
        <v>1.5501959999999997</v>
      </c>
      <c r="H40" s="24">
        <f t="shared" si="1"/>
        <v>0.024052765156586043</v>
      </c>
      <c r="I40" s="9"/>
      <c r="J40" s="13"/>
      <c r="K40" s="9"/>
    </row>
    <row r="41" spans="1:11" ht="12.75">
      <c r="A41" s="27"/>
      <c r="B41" s="35" t="s">
        <v>40</v>
      </c>
      <c r="C41" s="29">
        <v>6.941774</v>
      </c>
      <c r="D41" s="29">
        <v>10</v>
      </c>
      <c r="E41" s="66">
        <v>0</v>
      </c>
      <c r="F41" s="29">
        <v>10</v>
      </c>
      <c r="G41" s="53">
        <f t="shared" si="0"/>
        <v>3.0582260000000003</v>
      </c>
      <c r="H41" s="32">
        <f t="shared" si="1"/>
        <v>0.4405539563806025</v>
      </c>
      <c r="I41" s="9"/>
      <c r="J41" s="13"/>
      <c r="K41" s="9"/>
    </row>
    <row r="42" spans="1:11" ht="12.75" customHeight="1">
      <c r="A42" s="54"/>
      <c r="B42" s="55" t="s">
        <v>41</v>
      </c>
      <c r="C42" s="56">
        <v>41.660866999999996</v>
      </c>
      <c r="D42" s="56">
        <v>42</v>
      </c>
      <c r="E42" s="69">
        <v>0</v>
      </c>
      <c r="F42" s="56">
        <v>42</v>
      </c>
      <c r="G42" s="57">
        <f t="shared" si="0"/>
        <v>0.3391330000000039</v>
      </c>
      <c r="H42" s="51">
        <f t="shared" si="1"/>
        <v>0.008140325068126977</v>
      </c>
      <c r="I42" s="9"/>
      <c r="J42" s="13"/>
      <c r="K42" s="9"/>
    </row>
    <row r="43" spans="1:11" ht="13.5" thickBot="1">
      <c r="A43" s="58"/>
      <c r="B43" s="59" t="s">
        <v>42</v>
      </c>
      <c r="C43" s="60">
        <v>766.256051</v>
      </c>
      <c r="D43" s="60">
        <v>845.26</v>
      </c>
      <c r="E43" s="60">
        <v>100</v>
      </c>
      <c r="F43" s="60">
        <v>945.26</v>
      </c>
      <c r="G43" s="61">
        <f t="shared" si="0"/>
        <v>179.00394900000003</v>
      </c>
      <c r="H43" s="62">
        <f t="shared" si="1"/>
        <v>0.23360852911555025</v>
      </c>
      <c r="I43" s="9"/>
      <c r="J43" s="13"/>
      <c r="K43" s="9"/>
    </row>
    <row r="44" spans="1:11" ht="12.75">
      <c r="A44" s="78" t="s">
        <v>43</v>
      </c>
      <c r="B44" s="63"/>
      <c r="C44" s="64"/>
      <c r="D44" s="63"/>
      <c r="E44" s="63"/>
      <c r="F44" s="64"/>
      <c r="G44" s="63"/>
      <c r="H44" s="65"/>
      <c r="I44" s="9"/>
      <c r="J44" s="9"/>
      <c r="K44" s="9"/>
    </row>
    <row r="45" spans="1:8" ht="12.75">
      <c r="A45" s="81"/>
      <c r="B45" s="81"/>
      <c r="C45" s="81"/>
      <c r="D45" s="81"/>
      <c r="E45" s="81"/>
      <c r="F45" s="81"/>
      <c r="G45" s="81"/>
      <c r="H45" s="81"/>
    </row>
  </sheetData>
  <mergeCells count="11">
    <mergeCell ref="A45:H45"/>
    <mergeCell ref="G6:H7"/>
    <mergeCell ref="A5:H5"/>
    <mergeCell ref="C6:C8"/>
    <mergeCell ref="D6:D8"/>
    <mergeCell ref="E6:E8"/>
    <mergeCell ref="F6:F8"/>
    <mergeCell ref="A1:H1"/>
    <mergeCell ref="A2:H2"/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&amp;C&amp;"Times New Roman,Regular"ARRA - 10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2009-05-11T18:02:05Z</cp:lastPrinted>
  <dcterms:created xsi:type="dcterms:W3CDTF">2009-05-07T15:33:56Z</dcterms:created>
  <dcterms:modified xsi:type="dcterms:W3CDTF">2009-05-11T18:02:08Z</dcterms:modified>
  <cp:category/>
  <cp:version/>
  <cp:contentType/>
  <cp:contentStatus/>
</cp:coreProperties>
</file>