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DUE Funding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<sst xmlns="http://schemas.openxmlformats.org/spreadsheetml/2006/main" count="26" uniqueCount="25">
  <si>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Undergraduate Education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</si>
  <si>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</si>
  <si>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</si>
  <si>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</si>
  <si>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</si>
  <si>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</si>
  <si>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</si>
  <si>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</si>
  <si>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</si>
  <si>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</si>
  <si>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</si>
  <si>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</si>
  <si>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</si>
  <si>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</si>
  <si>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 xml:space="preserve">Curriculum, Laboratory and </t>
  </si>
  <si>
    <t xml:space="preserve">   Instructional Development</t>
  </si>
  <si>
    <t>Workforce Development</t>
  </si>
  <si>
    <t>Math and Science Partnership</t>
  </si>
  <si>
    <t>Total, DUE</t>
  </si>
  <si>
    <t>Selected Programs:</t>
  </si>
  <si>
    <t>Advance Technological Education</t>
  </si>
  <si>
    <t>Climate Change Education</t>
  </si>
  <si>
    <t xml:space="preserve">Robert Noyce Teacher Scholarship </t>
  </si>
  <si>
    <t xml:space="preserve">STEM Talent Expansion 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</si>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</sst>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0.0%;\-0.0%;&quot;-&quot;??"/>
    <numFmt numFmtId="166" formatCode="&quot;$&quot;#,##0.00"/>
    <numFmt numFmtId="167" formatCode="0.000000"/>
    <numFmt numFmtId="168" formatCode="#,##0.000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6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workbookViewId="0" topLeftCell="A1">
      <selection activeCell="B18" sqref="B18"/>
    </sheetView>
  </sheetViews>
  <sheetFormatPr defaultColWidth="11.421875" defaultRowHeight="12.75"/>
  <cols>
    <col min="1" max="3" width="2.00390625" style="1" customWidth="1"/>
    <col min="4" max="4" width="29.28125" style="1" customWidth="1"/>
    <col min="5" max="5" width="8.28125" style="1" customWidth="1"/>
    <col min="6" max="6" width="7.28125" style="1" customWidth="1"/>
    <col min="7" max="10" width="8.28125" style="1" customWidth="1"/>
    <col min="11" max="16384" width="11.421875" style="1" customWidth="1"/>
  </cols>
  <sheetData>
    <row r="1" spans="1:10" ht="15">
      <c r="A1" s="23" t="s">
        <v>0</v>
      </c>
      <c r="B1" s="23"/>
      <c r="C1" s="23"/>
      <c r="D1" s="23"/>
      <c r="E1" s="23"/>
      <c r="F1" s="23"/>
      <c r="G1" s="23"/>
      <c r="H1" s="23"/>
      <c r="I1" s="24"/>
      <c r="J1" s="24"/>
    </row>
    <row r="2" spans="1:10" ht="15.75" thickBot="1">
      <c r="A2" s="25" t="s">
        <v>1</v>
      </c>
      <c r="B2" s="25"/>
      <c r="C2" s="25"/>
      <c r="D2" s="25"/>
      <c r="E2" s="25"/>
      <c r="F2" s="25"/>
      <c r="G2" s="25"/>
      <c r="H2" s="25"/>
      <c r="I2" s="26"/>
      <c r="J2" s="26"/>
    </row>
    <row r="3" spans="1:10" ht="13.5" customHeight="1">
      <c r="A3" s="2"/>
      <c r="B3" s="2"/>
      <c r="C3" s="2"/>
      <c r="D3" s="2"/>
      <c r="E3" s="2"/>
      <c r="F3" s="2" t="s">
        <v>2</v>
      </c>
      <c r="G3" s="2" t="s">
        <v>2</v>
      </c>
      <c r="H3" s="2"/>
      <c r="I3" s="27" t="s">
        <v>3</v>
      </c>
      <c r="J3" s="27"/>
    </row>
    <row r="4" spans="1:10" ht="13.5" customHeight="1">
      <c r="A4" s="3"/>
      <c r="B4" s="3"/>
      <c r="C4" s="3"/>
      <c r="D4" s="3"/>
      <c r="E4" s="3" t="s">
        <v>4</v>
      </c>
      <c r="F4" s="3" t="s">
        <v>5</v>
      </c>
      <c r="G4" s="28" t="s">
        <v>6</v>
      </c>
      <c r="H4" s="4" t="s">
        <v>7</v>
      </c>
      <c r="I4" s="30" t="s">
        <v>8</v>
      </c>
      <c r="J4" s="30"/>
    </row>
    <row r="5" spans="1:10" ht="13.5" customHeight="1">
      <c r="A5" s="5"/>
      <c r="B5" s="5"/>
      <c r="C5" s="5"/>
      <c r="D5" s="5"/>
      <c r="E5" s="5" t="s">
        <v>9</v>
      </c>
      <c r="F5" s="5" t="s">
        <v>10</v>
      </c>
      <c r="G5" s="29"/>
      <c r="H5" s="5" t="s">
        <v>11</v>
      </c>
      <c r="I5" s="6" t="s">
        <v>12</v>
      </c>
      <c r="J5" s="6" t="s">
        <v>13</v>
      </c>
    </row>
    <row r="6" spans="1:10" ht="15" customHeight="1">
      <c r="A6" s="33" t="s">
        <v>14</v>
      </c>
      <c r="B6" s="33"/>
      <c r="C6" s="33"/>
      <c r="D6" s="33"/>
      <c r="E6" s="7"/>
      <c r="F6" s="7"/>
      <c r="G6" s="7"/>
      <c r="H6" s="7"/>
      <c r="I6" s="7"/>
      <c r="J6" s="8"/>
    </row>
    <row r="7" spans="1:10" ht="15" customHeight="1">
      <c r="A7" s="33" t="s">
        <v>15</v>
      </c>
      <c r="B7" s="33"/>
      <c r="C7" s="33"/>
      <c r="D7" s="33"/>
      <c r="E7" s="9">
        <v>82.68</v>
      </c>
      <c r="F7" s="10">
        <v>85.41</v>
      </c>
      <c r="G7" s="11">
        <v>0</v>
      </c>
      <c r="H7" s="10">
        <v>86.99</v>
      </c>
      <c r="I7" s="10">
        <f>H7-F7</f>
        <v>1.5799999999999983</v>
      </c>
      <c r="J7" s="8">
        <f>IF(F7=0,"N/A  ",I7/F7)</f>
        <v>0.018499004800374644</v>
      </c>
    </row>
    <row r="8" spans="1:10" ht="15" customHeight="1">
      <c r="A8" s="33" t="s">
        <v>16</v>
      </c>
      <c r="B8" s="33"/>
      <c r="C8" s="33"/>
      <c r="D8" s="33"/>
      <c r="E8" s="12">
        <v>123.45</v>
      </c>
      <c r="F8" s="7">
        <v>136.82</v>
      </c>
      <c r="G8" s="7">
        <v>60</v>
      </c>
      <c r="H8" s="7">
        <v>144.7</v>
      </c>
      <c r="I8" s="7">
        <f>H8-F8</f>
        <v>7.8799999999999955</v>
      </c>
      <c r="J8" s="8">
        <f>IF(F8=0,"N/A  ",I8/F8)</f>
        <v>0.05759391901768744</v>
      </c>
    </row>
    <row r="9" spans="1:10" ht="15" customHeight="1">
      <c r="A9" s="33" t="s">
        <v>17</v>
      </c>
      <c r="B9" s="33"/>
      <c r="C9" s="33"/>
      <c r="D9" s="33"/>
      <c r="E9" s="12">
        <v>47.87</v>
      </c>
      <c r="F9" s="7">
        <v>61</v>
      </c>
      <c r="G9" s="7">
        <v>25</v>
      </c>
      <c r="H9" s="7">
        <v>58.22</v>
      </c>
      <c r="I9" s="7">
        <f>H9-F9</f>
        <v>-2.780000000000001</v>
      </c>
      <c r="J9" s="8">
        <f>IF(F9=0,"N/A  ",I9/F9)</f>
        <v>-0.0455737704918033</v>
      </c>
    </row>
    <row r="10" spans="1:10" ht="15">
      <c r="A10" s="31" t="s">
        <v>18</v>
      </c>
      <c r="B10" s="31"/>
      <c r="C10" s="31"/>
      <c r="D10" s="31"/>
      <c r="E10" s="13">
        <f>SUM(E7:E9)</f>
        <v>254</v>
      </c>
      <c r="F10" s="13">
        <f>SUM(F7:F9)</f>
        <v>283.23</v>
      </c>
      <c r="G10" s="13">
        <f>SUM(G7:G9)</f>
        <v>85</v>
      </c>
      <c r="H10" s="13">
        <f>SUM(H7:H9)</f>
        <v>289.90999999999997</v>
      </c>
      <c r="I10" s="13">
        <f>SUM(I7:I9)</f>
        <v>6.679999999999993</v>
      </c>
      <c r="J10" s="14">
        <f>IF(F10=0,"N/A  ",I10/F10)</f>
        <v>0.02358507220280335</v>
      </c>
    </row>
    <row r="11" spans="1:10" ht="15">
      <c r="A11" s="32" t="s">
        <v>19</v>
      </c>
      <c r="B11" s="32"/>
      <c r="C11" s="32"/>
      <c r="D11" s="32"/>
      <c r="E11" s="7"/>
      <c r="F11" s="7"/>
      <c r="G11" s="7"/>
      <c r="H11" s="7"/>
      <c r="I11" s="7"/>
      <c r="J11" s="8"/>
    </row>
    <row r="12" spans="1:10" s="17" customFormat="1" ht="12.75" customHeight="1">
      <c r="A12" s="15"/>
      <c r="B12" s="16" t="s">
        <v>20</v>
      </c>
      <c r="C12" s="15"/>
      <c r="D12" s="15"/>
      <c r="E12" s="7">
        <v>51.46</v>
      </c>
      <c r="F12" s="7">
        <v>51.62</v>
      </c>
      <c r="G12" s="11">
        <v>0</v>
      </c>
      <c r="H12" s="7">
        <v>64</v>
      </c>
      <c r="I12" s="7">
        <f>H12-F12</f>
        <v>12.380000000000003</v>
      </c>
      <c r="J12" s="8">
        <f>IF(F12=0,"N/A  ",I12/F12)</f>
        <v>0.239829523440527</v>
      </c>
    </row>
    <row r="13" spans="1:10" s="17" customFormat="1" ht="12.75" customHeight="1">
      <c r="A13" s="15"/>
      <c r="B13" s="16" t="s">
        <v>21</v>
      </c>
      <c r="C13" s="15"/>
      <c r="D13" s="15"/>
      <c r="E13" s="7">
        <v>0</v>
      </c>
      <c r="F13" s="7">
        <v>10</v>
      </c>
      <c r="G13" s="11">
        <v>0</v>
      </c>
      <c r="H13" s="7">
        <v>5.5</v>
      </c>
      <c r="I13" s="7">
        <f>H13-F13</f>
        <v>-4.5</v>
      </c>
      <c r="J13" s="8">
        <f>IF(F13=0,"N/A  ",I13/F13)</f>
        <v>-0.45</v>
      </c>
    </row>
    <row r="14" spans="1:10" s="17" customFormat="1" ht="12.75" customHeight="1">
      <c r="A14" s="15"/>
      <c r="B14" s="16" t="s">
        <v>22</v>
      </c>
      <c r="C14" s="15"/>
      <c r="D14" s="15"/>
      <c r="E14" s="7">
        <v>55.05</v>
      </c>
      <c r="F14" s="7">
        <v>55</v>
      </c>
      <c r="G14" s="11">
        <v>60</v>
      </c>
      <c r="H14" s="7">
        <v>55</v>
      </c>
      <c r="I14" s="7">
        <f>H14-F14</f>
        <v>0</v>
      </c>
      <c r="J14" s="8">
        <f>IF(F14=0,"N/A  ",I14/F14)</f>
        <v>0</v>
      </c>
    </row>
    <row r="15" spans="1:10" s="17" customFormat="1" ht="12.75" customHeight="1" thickBot="1">
      <c r="A15" s="15"/>
      <c r="B15" s="16" t="s">
        <v>23</v>
      </c>
      <c r="C15" s="15"/>
      <c r="D15" s="15"/>
      <c r="E15" s="7">
        <v>29.48</v>
      </c>
      <c r="F15" s="7">
        <v>29.7</v>
      </c>
      <c r="G15" s="11">
        <v>0</v>
      </c>
      <c r="H15" s="7">
        <v>31.53</v>
      </c>
      <c r="I15" s="7">
        <f>H15-F15</f>
        <v>1.8300000000000018</v>
      </c>
      <c r="J15" s="8">
        <f>IF(F15=0,"N/A  ",I15/F15)</f>
        <v>0.06161616161616168</v>
      </c>
    </row>
    <row r="16" spans="1:10" s="16" customFormat="1" ht="12.75" customHeight="1">
      <c r="A16" s="18" t="s">
        <v>24</v>
      </c>
      <c r="B16" s="19"/>
      <c r="C16" s="19"/>
      <c r="D16" s="19"/>
      <c r="E16" s="20"/>
      <c r="F16" s="20"/>
      <c r="G16" s="20"/>
      <c r="H16" s="20"/>
      <c r="I16" s="19"/>
      <c r="J16" s="19"/>
    </row>
    <row r="17" spans="5:8" ht="12.75" customHeight="1">
      <c r="E17" s="21"/>
      <c r="F17" s="21"/>
      <c r="G17" s="21"/>
      <c r="H17" s="21"/>
    </row>
    <row r="18" spans="5:8" ht="12.75" customHeight="1">
      <c r="E18" s="22"/>
      <c r="F18" s="22"/>
      <c r="G18" s="22"/>
      <c r="H18" s="2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mergeCells count="11">
    <mergeCell ref="A10:D10"/>
    <mergeCell ref="A11:D11"/>
    <mergeCell ref="A6:D6"/>
    <mergeCell ref="A7:D7"/>
    <mergeCell ref="A8:D8"/>
    <mergeCell ref="A9:D9"/>
    <mergeCell ref="A1:J1"/>
    <mergeCell ref="A2:J2"/>
    <mergeCell ref="I3:J3"/>
    <mergeCell ref="G4:G5"/>
    <mergeCell ref="I4:J4"/>
  </mergeCells>
  <printOptions horizontalCentered="1"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Chantel Sabus</dc:creator>
  <cp:keywords/>
  <dc:description/>
  <cp:lastModifiedBy>Chantel Sabus</cp:lastModifiedBy>
  <cp:lastPrinted>2009-05-11T15:56:07Z</cp:lastPrinted>
  <dcterms:created xsi:type="dcterms:W3CDTF">2009-05-11T15:55:38Z</dcterms:created>
  <dcterms:modified xsi:type="dcterms:W3CDTF">2009-05-12T14:00:38Z</dcterms:modified>
  <cp:category/>
  <cp:version/>
  <cp:contentType/>
  <cp:contentStatus/>
</cp:coreProperties>
</file>