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Polar Fac &amp; Log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<sst xmlns="http://schemas.openxmlformats.org/spreadsheetml/2006/main" count="20" uniqueCount="19">
  <si>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Polar Facilities and Logistics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</si>
  <si>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</si>
  <si>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</si>
  <si>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</si>
  <si>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</si>
  <si>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</si>
  <si>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</si>
  <si>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</si>
  <si>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</si>
  <si>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</si>
  <si>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</si>
  <si>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</si>
  <si>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</si>
  <si>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</si>
  <si>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</si>
  <si>
    <t>Polar Facilities</t>
  </si>
  <si>
    <t>Polar Logistics</t>
  </si>
  <si>
    <t>Total, Polar Facilities and Logistics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</si>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</sst>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"/>
    <numFmt numFmtId="166" formatCode="#,##0.00;\-#,##0.00;&quot;-&quot;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A43" sqref="A43"/>
    </sheetView>
  </sheetViews>
  <sheetFormatPr defaultColWidth="9.140625" defaultRowHeight="12.75"/>
  <cols>
    <col min="1" max="1" width="28.140625" style="23" bestFit="1" customWidth="1"/>
    <col min="2" max="2" width="7.7109375" style="1" bestFit="1" customWidth="1"/>
    <col min="3" max="3" width="7.140625" style="1" bestFit="1" customWidth="1"/>
    <col min="4" max="4" width="7.421875" style="1" bestFit="1" customWidth="1"/>
    <col min="5" max="5" width="7.140625" style="1" bestFit="1" customWidth="1"/>
    <col min="6" max="6" width="7.28125" style="1" bestFit="1" customWidth="1"/>
    <col min="7" max="7" width="6.710937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24" t="s">
        <v>0</v>
      </c>
      <c r="B1" s="24"/>
      <c r="C1" s="24"/>
      <c r="D1" s="24"/>
      <c r="E1" s="24"/>
      <c r="F1" s="24"/>
      <c r="G1" s="24"/>
    </row>
    <row r="2" spans="1:7" ht="13.5" thickBot="1">
      <c r="A2" s="25" t="s">
        <v>1</v>
      </c>
      <c r="B2" s="25"/>
      <c r="C2" s="25"/>
      <c r="D2" s="25"/>
      <c r="E2" s="25"/>
      <c r="F2" s="25"/>
      <c r="G2" s="25"/>
    </row>
    <row r="3" spans="1:7" ht="12.75">
      <c r="A3" s="2"/>
      <c r="B3" s="3"/>
      <c r="C3" s="4" t="s">
        <v>2</v>
      </c>
      <c r="D3" s="4" t="s">
        <v>2</v>
      </c>
      <c r="E3" s="4"/>
      <c r="F3" s="26" t="s">
        <v>3</v>
      </c>
      <c r="G3" s="26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27" t="s">
        <v>8</v>
      </c>
      <c r="G4" s="27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2.75">
      <c r="A6" s="5" t="s">
        <v>15</v>
      </c>
      <c r="B6" s="11">
        <v>217.73</v>
      </c>
      <c r="C6" s="12">
        <v>233.35</v>
      </c>
      <c r="D6" s="12">
        <v>15.5</v>
      </c>
      <c r="E6" s="12">
        <f>260.08</f>
        <v>260.08</v>
      </c>
      <c r="F6" s="13">
        <f>E6-C6</f>
        <v>26.72999999999999</v>
      </c>
      <c r="G6" s="14">
        <f>F6/C6</f>
        <v>0.11454896078851506</v>
      </c>
    </row>
    <row r="7" spans="1:7" ht="12.75">
      <c r="A7" s="5" t="s">
        <v>16</v>
      </c>
      <c r="B7" s="15">
        <f>67.625+43.586</f>
        <v>111.211</v>
      </c>
      <c r="C7" s="16">
        <v>108.83</v>
      </c>
      <c r="D7" s="16">
        <v>7</v>
      </c>
      <c r="E7" s="16">
        <v>114.27</v>
      </c>
      <c r="F7" s="17">
        <f>E7-C7</f>
        <v>5.439999999999998</v>
      </c>
      <c r="G7" s="14">
        <f>F7/C7</f>
        <v>0.0499862170357438</v>
      </c>
    </row>
    <row r="8" spans="1:7" ht="13.5" thickBot="1">
      <c r="A8" s="18" t="s">
        <v>17</v>
      </c>
      <c r="B8" s="19">
        <f>SUM(B6:B7)</f>
        <v>328.941</v>
      </c>
      <c r="C8" s="20">
        <f>SUM(C6:C7)</f>
        <v>342.18</v>
      </c>
      <c r="D8" s="20">
        <f>SUM(D6:D7)</f>
        <v>22.5</v>
      </c>
      <c r="E8" s="20">
        <f>SUM(E6:E7)</f>
        <v>374.34999999999997</v>
      </c>
      <c r="F8" s="19">
        <f>SUM(F6:F7)</f>
        <v>32.16999999999999</v>
      </c>
      <c r="G8" s="21">
        <f>F8/C8</f>
        <v>0.09401484598749192</v>
      </c>
    </row>
    <row r="9" ht="12.75">
      <c r="A9" s="22" t="s">
        <v>18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2009-05-12T16:57:21Z</dcterms:created>
  <dcterms:modified xsi:type="dcterms:W3CDTF">2009-05-12T17:32:05Z</dcterms:modified>
  <cp:category/>
  <cp:version/>
  <cp:contentType/>
  <cp:contentStatus/>
</cp:coreProperties>
</file>