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Total Obligations Polar Lo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<sst xmlns="http://schemas.openxmlformats.org/spreadsheetml/2006/main" count="20" uniqueCount="20">
  <si>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 Obligations for Polar Logistics</t>
  </si>
  <si>
    <t>(Dollars in Millions)</t>
  </si>
  <si>
    <t>FY 2008</t>
  </si>
  <si>
    <t>FY 2009 Current</t>
  </si>
  <si>
    <t>FY 2009 ARRA</t>
  </si>
  <si>
    <t>FY 2010</t>
  </si>
  <si>
    <t>ESTIMATES</t>
  </si>
  <si>
    <t>Actual</t>
  </si>
  <si>
    <t>Plan</t>
  </si>
  <si>
    <t>Estimate</t>
  </si>
  <si>
    <t>Request</t>
  </si>
  <si>
    <t>FY 2011</t>
  </si>
  <si>
    <t>FY 2012</t>
  </si>
  <si>
    <t>FY 2013</t>
  </si>
  <si>
    <t>FY 2014</t>
  </si>
  <si>
    <t>FY 2015</t>
  </si>
  <si>
    <t>U.S. Antarctic Logistical Support</t>
  </si>
  <si>
    <t>Research Support and Logistics</t>
  </si>
  <si>
    <t>Total, Polar Logistics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</si>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</sst>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workbookViewId="0" topLeftCell="A1">
      <selection activeCell="B39" sqref="B39"/>
    </sheetView>
  </sheetViews>
  <sheetFormatPr defaultColWidth="9.140625" defaultRowHeight="12.75"/>
  <cols>
    <col min="1" max="1" width="26.7109375" style="21" bestFit="1" customWidth="1"/>
    <col min="2" max="3" width="7.00390625" style="1" bestFit="1" customWidth="1"/>
    <col min="4" max="4" width="7.421875" style="1" customWidth="1"/>
    <col min="5" max="5" width="7.28125" style="1" bestFit="1" customWidth="1"/>
    <col min="6" max="10" width="7.00390625" style="1" bestFit="1" customWidth="1"/>
    <col min="11" max="16384" width="8.7109375" style="1" customWidth="1"/>
  </cols>
  <sheetData>
    <row r="1" spans="1:10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 thickBo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5" customFormat="1" ht="25.5">
      <c r="A3" s="2"/>
      <c r="B3" s="3" t="s">
        <v>2</v>
      </c>
      <c r="C3" s="3" t="s">
        <v>3</v>
      </c>
      <c r="D3" s="3" t="s">
        <v>4</v>
      </c>
      <c r="E3" s="4" t="s">
        <v>5</v>
      </c>
      <c r="F3" s="24" t="s">
        <v>6</v>
      </c>
      <c r="G3" s="25"/>
      <c r="H3" s="25"/>
      <c r="I3" s="25"/>
      <c r="J3" s="25"/>
    </row>
    <row r="4" spans="1:10" ht="12.75">
      <c r="A4" s="6"/>
      <c r="B4" s="7" t="s">
        <v>7</v>
      </c>
      <c r="C4" s="7" t="s">
        <v>8</v>
      </c>
      <c r="D4" s="7" t="s">
        <v>9</v>
      </c>
      <c r="E4" s="8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</row>
    <row r="5" spans="1:10" ht="12.75">
      <c r="A5" s="9" t="s">
        <v>16</v>
      </c>
      <c r="B5" s="10">
        <v>67.625</v>
      </c>
      <c r="C5" s="10">
        <v>67.52</v>
      </c>
      <c r="D5" s="10">
        <v>0</v>
      </c>
      <c r="E5" s="11">
        <v>67.52</v>
      </c>
      <c r="F5" s="10">
        <v>67.52</v>
      </c>
      <c r="G5" s="10">
        <v>67.52</v>
      </c>
      <c r="H5" s="10">
        <v>67.52</v>
      </c>
      <c r="I5" s="10">
        <v>67.52</v>
      </c>
      <c r="J5" s="10">
        <v>67.52</v>
      </c>
    </row>
    <row r="6" spans="1:10" s="15" customFormat="1" ht="12.75">
      <c r="A6" s="12" t="s">
        <v>17</v>
      </c>
      <c r="B6" s="13">
        <v>43.586</v>
      </c>
      <c r="C6" s="13">
        <v>41.31</v>
      </c>
      <c r="D6" s="13">
        <v>7</v>
      </c>
      <c r="E6" s="14">
        <v>46.75</v>
      </c>
      <c r="F6" s="13">
        <f>SUM(E6*1.017)</f>
        <v>47.54474999999999</v>
      </c>
      <c r="G6" s="13">
        <f>SUM(F6*1.02)</f>
        <v>48.495644999999996</v>
      </c>
      <c r="H6" s="13">
        <f>SUM(G6*1.021)</f>
        <v>49.51405354499999</v>
      </c>
      <c r="I6" s="13">
        <f>SUM(H6*1.021)</f>
        <v>50.55384866944498</v>
      </c>
      <c r="J6" s="13">
        <f>SUM(I6*1.021)</f>
        <v>51.61547949150332</v>
      </c>
    </row>
    <row r="7" spans="1:10" s="19" customFormat="1" ht="16.5" customHeight="1" thickBot="1">
      <c r="A7" s="16" t="s">
        <v>18</v>
      </c>
      <c r="B7" s="17">
        <f aca="true" t="shared" si="0" ref="B7:J7">SUM(B5:B6)</f>
        <v>111.211</v>
      </c>
      <c r="C7" s="17">
        <f t="shared" si="0"/>
        <v>108.83</v>
      </c>
      <c r="D7" s="17">
        <f t="shared" si="0"/>
        <v>7</v>
      </c>
      <c r="E7" s="18">
        <f t="shared" si="0"/>
        <v>114.27</v>
      </c>
      <c r="F7" s="17">
        <f t="shared" si="0"/>
        <v>115.06474999999999</v>
      </c>
      <c r="G7" s="17">
        <f t="shared" si="0"/>
        <v>116.01564499999999</v>
      </c>
      <c r="H7" s="17">
        <f t="shared" si="0"/>
        <v>117.03405354499998</v>
      </c>
      <c r="I7" s="17">
        <f t="shared" si="0"/>
        <v>118.07384866944497</v>
      </c>
      <c r="J7" s="17">
        <f t="shared" si="0"/>
        <v>119.13547949150332</v>
      </c>
    </row>
    <row r="8" ht="12.75">
      <c r="A8" s="20" t="s">
        <v>19</v>
      </c>
    </row>
  </sheetData>
  <mergeCells count="3">
    <mergeCell ref="A1:J1"/>
    <mergeCell ref="A2:J2"/>
    <mergeCell ref="F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2009-05-12T17:00:04Z</dcterms:created>
  <dcterms:modified xsi:type="dcterms:W3CDTF">2009-05-12T17:34:20Z</dcterms:modified>
  <cp:category/>
  <cp:version/>
  <cp:contentType/>
  <cp:contentStatus/>
</cp:coreProperties>
</file>