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OAO &amp; NSO Fund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<sst xmlns="http://schemas.openxmlformats.org/spreadsheetml/2006/main" count="22" uniqueCount="21">
  <si>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National Optical Astronomy Observatory and National Solar Observatory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</si>
  <si>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</si>
  <si>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</si>
  <si>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</si>
  <si>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</si>
  <si>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</si>
  <si>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</si>
  <si>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</si>
  <si>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</si>
  <si>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</si>
  <si>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</si>
  <si>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</si>
  <si>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</si>
  <si>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</si>
  <si>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</si>
  <si>
    <r>
      <t>National Optical Astronomy Observatory</t>
    </r>
    <r>
      <rPr>
        <vertAlign val="superscript"/>
        <sz val="10"/>
        <rFont val="Times New Roman"/>
        <family val="1"/>
      </rPr>
      <t>1</t>
    </r>
  </si>
  <si>
    <r>
      <t>National Solar Observatory</t>
    </r>
    <r>
      <rPr>
        <vertAlign val="superscript"/>
        <sz val="10"/>
        <rFont val="Times New Roman"/>
        <family val="1"/>
      </rPr>
      <t>2</t>
    </r>
  </si>
  <si>
    <t>Total</t>
  </si>
  <si>
    <t>Totals may not add due to rounding.</t>
  </si>
  <si>
    <r>
      <t>1</t>
    </r>
    <r>
      <rPr>
        <sz val="8"/>
        <rFont val="Times New Roman"/>
        <family val="1"/>
      </rPr>
      <t xml:space="preserve"> Includes the Telescope System Instrumentation Program (TSIP)</t>
    </r>
  </si>
  <si>
    <r>
      <t>2</t>
    </r>
    <r>
      <rPr>
        <sz val="8"/>
        <rFont val="Times New Roman"/>
        <family val="1"/>
      </rPr>
      <t xml:space="preserve"> Includes $3.10 million in ARRA funding for ATST late stage design and development.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</si>
</sst>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0.0%;\-0.0%;&quot;-&quot;?"/>
    <numFmt numFmtId="166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 topLeftCell="A1">
      <selection activeCell="A39" sqref="A39"/>
    </sheetView>
  </sheetViews>
  <sheetFormatPr defaultColWidth="9.140625" defaultRowHeight="12.75"/>
  <cols>
    <col min="1" max="1" width="34.8515625" style="21" customWidth="1"/>
    <col min="2" max="3" width="7.00390625" style="1" bestFit="1" customWidth="1"/>
    <col min="4" max="4" width="7.421875" style="1" bestFit="1" customWidth="1"/>
    <col min="5" max="6" width="7.28125" style="1" bestFit="1" customWidth="1"/>
    <col min="7" max="7" width="6.7109375" style="1" bestFit="1" customWidth="1"/>
    <col min="8" max="8" width="8.7109375" style="1" customWidth="1"/>
    <col min="9" max="9" width="8.8515625" style="1" customWidth="1"/>
    <col min="10" max="16384" width="8.7109375" style="1" customWidth="1"/>
  </cols>
  <sheetData>
    <row r="1" spans="1:7" ht="14.25">
      <c r="A1" s="22" t="s">
        <v>0</v>
      </c>
      <c r="B1" s="22"/>
      <c r="C1" s="22"/>
      <c r="D1" s="22"/>
      <c r="E1" s="22"/>
      <c r="F1" s="22"/>
      <c r="G1" s="22"/>
    </row>
    <row r="2" spans="1:7" ht="13.5" thickBot="1">
      <c r="A2" s="23" t="s">
        <v>1</v>
      </c>
      <c r="B2" s="23"/>
      <c r="C2" s="23"/>
      <c r="D2" s="23"/>
      <c r="E2" s="23"/>
      <c r="F2" s="23"/>
      <c r="G2" s="23"/>
    </row>
    <row r="3" spans="1:7" ht="12.75">
      <c r="A3" s="2"/>
      <c r="B3" s="3"/>
      <c r="C3" s="4" t="s">
        <v>2</v>
      </c>
      <c r="D3" s="4" t="s">
        <v>2</v>
      </c>
      <c r="E3" s="4"/>
      <c r="F3" s="24" t="s">
        <v>3</v>
      </c>
      <c r="G3" s="24"/>
    </row>
    <row r="4" spans="1:7" ht="14.25" customHeight="1">
      <c r="A4" s="5"/>
      <c r="B4" s="6" t="s">
        <v>4</v>
      </c>
      <c r="C4" s="7" t="s">
        <v>5</v>
      </c>
      <c r="D4" s="7" t="s">
        <v>6</v>
      </c>
      <c r="E4" s="7" t="s">
        <v>7</v>
      </c>
      <c r="F4" s="25" t="s">
        <v>8</v>
      </c>
      <c r="G4" s="25"/>
    </row>
    <row r="5" spans="1:7" ht="15" customHeight="1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5.75" customHeight="1">
      <c r="A6" s="11" t="s">
        <v>15</v>
      </c>
      <c r="B6" s="1">
        <f>24.58+4+0.02</f>
        <v>28.599999999999998</v>
      </c>
      <c r="C6" s="1">
        <f>25.58+4</f>
        <v>29.58</v>
      </c>
      <c r="D6" s="1">
        <v>5.6</v>
      </c>
      <c r="E6" s="1">
        <f>27.5+5</f>
        <v>32.5</v>
      </c>
      <c r="F6" s="1">
        <f>E6-C6</f>
        <v>2.9200000000000017</v>
      </c>
      <c r="G6" s="12">
        <f>F6/C6</f>
        <v>0.09871534820824888</v>
      </c>
    </row>
    <row r="7" spans="1:7" ht="15.75" customHeight="1">
      <c r="A7" s="11" t="s">
        <v>16</v>
      </c>
      <c r="B7" s="13">
        <f>8.21+1.74</f>
        <v>9.950000000000001</v>
      </c>
      <c r="C7" s="13">
        <v>10</v>
      </c>
      <c r="D7" s="13">
        <v>4.5</v>
      </c>
      <c r="E7" s="13">
        <v>9.1</v>
      </c>
      <c r="F7" s="13">
        <f>E7-C7</f>
        <v>-0.9000000000000004</v>
      </c>
      <c r="G7" s="12">
        <f>F7/C7</f>
        <v>-0.09000000000000004</v>
      </c>
    </row>
    <row r="8" spans="1:7" ht="13.5" thickBot="1">
      <c r="A8" s="14" t="s">
        <v>17</v>
      </c>
      <c r="B8" s="15">
        <f>SUM(B6:B7)</f>
        <v>38.55</v>
      </c>
      <c r="C8" s="15">
        <f>SUM(C6:C7)</f>
        <v>39.58</v>
      </c>
      <c r="D8" s="15">
        <f>SUM(D6:D7)</f>
        <v>10.1</v>
      </c>
      <c r="E8" s="15">
        <f>SUM(E6:E7)</f>
        <v>41.6</v>
      </c>
      <c r="F8" s="15">
        <f>SUM(F6:F7)</f>
        <v>2.0200000000000014</v>
      </c>
      <c r="G8" s="16">
        <f>F8/C8</f>
        <v>0.05103587670540681</v>
      </c>
    </row>
    <row r="9" spans="1:7" ht="12.75">
      <c r="A9" s="17" t="s">
        <v>18</v>
      </c>
      <c r="B9" s="18"/>
      <c r="C9" s="18"/>
      <c r="D9" s="18"/>
      <c r="E9" s="18"/>
      <c r="F9" s="18"/>
      <c r="G9" s="19"/>
    </row>
    <row r="10" ht="13.5" customHeight="1">
      <c r="A10" s="20" t="s">
        <v>19</v>
      </c>
    </row>
    <row r="11" ht="12.75">
      <c r="A11" s="20" t="s">
        <v>20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2009-05-12T17:07:56Z</dcterms:created>
  <dcterms:modified xsi:type="dcterms:W3CDTF">2009-05-12T17:39:44Z</dcterms:modified>
  <cp:category/>
  <cp:version/>
  <cp:contentType/>
  <cp:contentStatus/>
</cp:coreProperties>
</file>