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otal Obligations NOAO &amp; NS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<sst xmlns="http://schemas.openxmlformats.org/spreadsheetml/2006/main" count="28" uniqueCount="28">
  <si>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Total Obligations for NOAO and NSO</t>
  </si>
  <si>
    <t>(Dollars in Millions)</t>
  </si>
  <si>
    <t>FY 2008</t>
  </si>
  <si>
    <t>FY 2009 Current</t>
  </si>
  <si>
    <t>FY 2009 ARRA</t>
  </si>
  <si>
    <t>FY 2010</t>
  </si>
  <si>
    <t>ESTIMATES</t>
  </si>
  <si>
    <t>Actual</t>
  </si>
  <si>
    <t>Plan</t>
  </si>
  <si>
    <t>Estimate</t>
  </si>
  <si>
    <t>Request</t>
  </si>
  <si>
    <t>FY 2011</t>
  </si>
  <si>
    <t>FY 2012</t>
  </si>
  <si>
    <t>FY 2013</t>
  </si>
  <si>
    <t>FY 2014</t>
  </si>
  <si>
    <t>FY 2015</t>
  </si>
  <si>
    <t>NOAO-Operations</t>
  </si>
  <si>
    <t>NOAO-Development</t>
  </si>
  <si>
    <t>NOAO-Research &amp; Ed.</t>
  </si>
  <si>
    <t>TSIP</t>
  </si>
  <si>
    <t>NSO-Operations</t>
  </si>
  <si>
    <t>NSO-Development</t>
  </si>
  <si>
    <t>NSO-Research &amp; Ed.</t>
  </si>
  <si>
    <t>ATST Design/Develop.</t>
  </si>
  <si>
    <t>Total, NOAO and NSO</t>
  </si>
  <si>
    <t>Totals may not add due to rounding.</t>
  </si>
  <si>
    <t xml:space="preserve">Funding displayed for FY 2011 through FY 2015 are planning estimates only.  </t>
  </si>
  <si>
    <t>TSIP is the Telescope System Instrumentation Program.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</si>
</sst>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#,##0.00;\-#,##0.00;&quot;-&quot;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0" borderId="3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 wrapText="1"/>
    </xf>
    <xf numFmtId="165" fontId="2" fillId="0" borderId="4" xfId="0" applyNumberFormat="1" applyFont="1" applyFill="1" applyBorder="1" applyAlignment="1">
      <alignment/>
    </xf>
    <xf numFmtId="164" fontId="4" fillId="0" borderId="0" xfId="0" applyNumberFormat="1" applyFont="1" applyAlignment="1">
      <alignment horizontal="right"/>
    </xf>
    <xf numFmtId="164" fontId="2" fillId="0" borderId="6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5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2" borderId="9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workbookViewId="0" topLeftCell="A1">
      <selection activeCell="B36" sqref="B36"/>
    </sheetView>
  </sheetViews>
  <sheetFormatPr defaultColWidth="9.140625" defaultRowHeight="12.75"/>
  <cols>
    <col min="1" max="1" width="20.00390625" style="13" customWidth="1"/>
    <col min="2" max="2" width="7.7109375" style="1" customWidth="1"/>
    <col min="3" max="3" width="7.421875" style="1" customWidth="1"/>
    <col min="4" max="4" width="8.00390625" style="1" customWidth="1"/>
    <col min="5" max="5" width="7.140625" style="1" customWidth="1"/>
    <col min="6" max="6" width="7.7109375" style="1" customWidth="1"/>
    <col min="7" max="10" width="7.00390625" style="1" bestFit="1" customWidth="1"/>
    <col min="11" max="16384" width="8.7109375" style="1" customWidth="1"/>
  </cols>
  <sheetData>
    <row r="1" spans="1:10" ht="14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3.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5" customFormat="1" ht="27" customHeight="1">
      <c r="A3" s="2"/>
      <c r="B3" s="3" t="s">
        <v>2</v>
      </c>
      <c r="C3" s="3" t="s">
        <v>3</v>
      </c>
      <c r="D3" s="3" t="s">
        <v>4</v>
      </c>
      <c r="E3" s="4" t="s">
        <v>5</v>
      </c>
      <c r="F3" s="27" t="s">
        <v>6</v>
      </c>
      <c r="G3" s="28"/>
      <c r="H3" s="28"/>
      <c r="I3" s="28"/>
      <c r="J3" s="28"/>
    </row>
    <row r="4" spans="1:10" ht="12.75">
      <c r="A4" s="6"/>
      <c r="B4" s="7" t="s">
        <v>7</v>
      </c>
      <c r="C4" s="7" t="s">
        <v>8</v>
      </c>
      <c r="D4" s="7" t="s">
        <v>9</v>
      </c>
      <c r="E4" s="8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</row>
    <row r="5" spans="1:10" ht="12.75">
      <c r="A5" s="9" t="s">
        <v>16</v>
      </c>
      <c r="B5" s="10">
        <f>17.6+0.02</f>
        <v>17.62</v>
      </c>
      <c r="C5" s="10">
        <v>18.14</v>
      </c>
      <c r="D5" s="10">
        <v>5.6</v>
      </c>
      <c r="E5" s="11">
        <v>19</v>
      </c>
      <c r="F5" s="10">
        <v>19.73</v>
      </c>
      <c r="G5" s="10">
        <v>20.4</v>
      </c>
      <c r="H5" s="10">
        <v>21</v>
      </c>
      <c r="I5" s="10">
        <v>21.65</v>
      </c>
      <c r="J5" s="10">
        <v>22.25</v>
      </c>
    </row>
    <row r="6" spans="1:10" ht="12.75">
      <c r="A6" s="9" t="s">
        <v>17</v>
      </c>
      <c r="B6" s="12">
        <v>5.59</v>
      </c>
      <c r="C6" s="12">
        <v>7.02</v>
      </c>
      <c r="D6" s="12">
        <v>0</v>
      </c>
      <c r="E6" s="22">
        <v>8</v>
      </c>
      <c r="F6" s="12">
        <v>8.1</v>
      </c>
      <c r="G6" s="12">
        <v>8.22</v>
      </c>
      <c r="H6" s="12">
        <v>8.5</v>
      </c>
      <c r="I6" s="12">
        <v>8.75</v>
      </c>
      <c r="J6" s="12">
        <v>9.03</v>
      </c>
    </row>
    <row r="7" spans="1:10" ht="12.75">
      <c r="A7" s="9" t="s">
        <v>18</v>
      </c>
      <c r="B7" s="12">
        <v>1.39</v>
      </c>
      <c r="C7" s="12">
        <v>0.42</v>
      </c>
      <c r="D7" s="12">
        <v>0</v>
      </c>
      <c r="E7" s="22">
        <v>0.5</v>
      </c>
      <c r="F7" s="12">
        <v>0.5</v>
      </c>
      <c r="G7" s="12">
        <v>0.55</v>
      </c>
      <c r="H7" s="12">
        <v>0.55</v>
      </c>
      <c r="I7" s="12">
        <v>0.55</v>
      </c>
      <c r="J7" s="12">
        <v>0.6</v>
      </c>
    </row>
    <row r="8" spans="1:10" ht="12.75">
      <c r="A8" s="9" t="s">
        <v>19</v>
      </c>
      <c r="B8" s="12">
        <v>4</v>
      </c>
      <c r="C8" s="12">
        <v>4</v>
      </c>
      <c r="D8" s="12">
        <v>0</v>
      </c>
      <c r="E8" s="22">
        <v>5</v>
      </c>
      <c r="F8" s="12">
        <v>5</v>
      </c>
      <c r="G8" s="12">
        <v>5</v>
      </c>
      <c r="H8" s="12">
        <v>5</v>
      </c>
      <c r="I8" s="12">
        <v>5</v>
      </c>
      <c r="J8" s="12">
        <v>5</v>
      </c>
    </row>
    <row r="9" spans="1:10" ht="12.75">
      <c r="A9" s="13" t="s">
        <v>20</v>
      </c>
      <c r="B9" s="12">
        <f>7.55-0.02</f>
        <v>7.53</v>
      </c>
      <c r="C9" s="12">
        <v>7.11</v>
      </c>
      <c r="D9" s="12">
        <v>1.4</v>
      </c>
      <c r="E9" s="22">
        <v>7.25</v>
      </c>
      <c r="F9" s="12">
        <v>7.47</v>
      </c>
      <c r="G9" s="12">
        <v>7.7</v>
      </c>
      <c r="H9" s="12">
        <v>7.9</v>
      </c>
      <c r="I9" s="12">
        <v>8.1</v>
      </c>
      <c r="J9" s="12">
        <v>8.35</v>
      </c>
    </row>
    <row r="10" spans="1:10" ht="12.75">
      <c r="A10" s="13" t="s">
        <v>21</v>
      </c>
      <c r="B10" s="12">
        <v>2.1</v>
      </c>
      <c r="C10" s="12">
        <v>2.56</v>
      </c>
      <c r="D10" s="12">
        <v>0</v>
      </c>
      <c r="E10" s="22">
        <v>1.5</v>
      </c>
      <c r="F10" s="12">
        <v>1.55</v>
      </c>
      <c r="G10" s="12">
        <v>1.6</v>
      </c>
      <c r="H10" s="12">
        <v>1.65</v>
      </c>
      <c r="I10" s="12">
        <v>1.75</v>
      </c>
      <c r="J10" s="12">
        <v>1.75</v>
      </c>
    </row>
    <row r="11" spans="1:10" ht="12.75">
      <c r="A11" s="9" t="s">
        <v>22</v>
      </c>
      <c r="B11" s="12">
        <v>0.32</v>
      </c>
      <c r="C11" s="12">
        <v>0.33</v>
      </c>
      <c r="D11" s="12">
        <v>0</v>
      </c>
      <c r="E11" s="22">
        <v>0.35</v>
      </c>
      <c r="F11" s="12">
        <v>0.35</v>
      </c>
      <c r="G11" s="12">
        <v>0.35</v>
      </c>
      <c r="H11" s="12">
        <v>0.39</v>
      </c>
      <c r="I11" s="12">
        <v>0.39</v>
      </c>
      <c r="J11" s="12">
        <v>0.45</v>
      </c>
    </row>
    <row r="12" spans="1:10" s="15" customFormat="1" ht="12.75">
      <c r="A12" s="9" t="s">
        <v>23</v>
      </c>
      <c r="B12" s="12">
        <v>0</v>
      </c>
      <c r="C12" s="12">
        <v>0</v>
      </c>
      <c r="D12" s="12">
        <v>3.1</v>
      </c>
      <c r="E12" s="14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s="19" customFormat="1" ht="13.5" thickBot="1">
      <c r="A13" s="16" t="s">
        <v>24</v>
      </c>
      <c r="B13" s="17">
        <f aca="true" t="shared" si="0" ref="B13:J13">SUM(B5:B12)</f>
        <v>38.550000000000004</v>
      </c>
      <c r="C13" s="17">
        <f t="shared" si="0"/>
        <v>39.580000000000005</v>
      </c>
      <c r="D13" s="17">
        <f t="shared" si="0"/>
        <v>10.1</v>
      </c>
      <c r="E13" s="18">
        <f t="shared" si="0"/>
        <v>41.6</v>
      </c>
      <c r="F13" s="17">
        <f t="shared" si="0"/>
        <v>42.699999999999996</v>
      </c>
      <c r="G13" s="17">
        <f t="shared" si="0"/>
        <v>43.82000000000001</v>
      </c>
      <c r="H13" s="17">
        <f t="shared" si="0"/>
        <v>44.989999999999995</v>
      </c>
      <c r="I13" s="17">
        <f t="shared" si="0"/>
        <v>46.190000000000005</v>
      </c>
      <c r="J13" s="17">
        <f t="shared" si="0"/>
        <v>47.43000000000001</v>
      </c>
    </row>
    <row r="14" spans="1:10" s="19" customFormat="1" ht="12.75">
      <c r="A14" s="29" t="s">
        <v>25</v>
      </c>
      <c r="B14" s="29"/>
      <c r="C14" s="20"/>
      <c r="D14" s="20"/>
      <c r="E14" s="20"/>
      <c r="F14" s="20"/>
      <c r="G14" s="20"/>
      <c r="H14" s="20"/>
      <c r="I14" s="20"/>
      <c r="J14" s="20"/>
    </row>
    <row r="15" spans="1:10" s="21" customFormat="1" ht="12.75" customHeight="1">
      <c r="A15" s="23" t="s">
        <v>26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1.25" customHeight="1">
      <c r="A16" s="24" t="s">
        <v>27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1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</row>
  </sheetData>
  <mergeCells count="7">
    <mergeCell ref="A15:J15"/>
    <mergeCell ref="A16:J16"/>
    <mergeCell ref="A17:J17"/>
    <mergeCell ref="A1:J1"/>
    <mergeCell ref="A2:J2"/>
    <mergeCell ref="F3:J3"/>
    <mergeCell ref="A14:B1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2009-05-12T17:08:56Z</dcterms:created>
  <dcterms:modified xsi:type="dcterms:W3CDTF">2009-05-12T17:40:20Z</dcterms:modified>
  <cp:category/>
  <cp:version/>
  <cp:contentType/>
  <cp:contentStatus/>
</cp:coreProperties>
</file>