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MREFC Summary Statemen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<sst xmlns="http://schemas.openxmlformats.org/spreadsheetml/2006/main" count="20" uniqueCount="20">
  <si>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Major Research Equipment and Facilities Construction</t>
  </si>
  <si>
    <t>FY 2010 Summary Statement</t>
  </si>
  <si>
    <t>(Dollars in Millions)</t>
  </si>
  <si>
    <t>Enacted/</t>
  </si>
  <si>
    <t>Carryover/</t>
  </si>
  <si>
    <t>Total</t>
  </si>
  <si>
    <t xml:space="preserve">Obligations  </t>
  </si>
  <si>
    <t>Request</t>
  </si>
  <si>
    <t>Recoveries</t>
  </si>
  <si>
    <t>Transfers</t>
  </si>
  <si>
    <t>Rescission</t>
  </si>
  <si>
    <t>Resources</t>
  </si>
  <si>
    <t>Incurred/Est.</t>
  </si>
  <si>
    <t>FY 2008 Appropriation</t>
  </si>
  <si>
    <t>FY 2009 Current Plan (CP)</t>
  </si>
  <si>
    <t>FY 2009 ARRA</t>
  </si>
  <si>
    <t>FY 2010 Request</t>
  </si>
  <si>
    <t>$ Change from FY 2009 CP</t>
  </si>
  <si>
    <t>% Change from FY 2009 CP</t>
  </si>
  <si>
    <t>Totals may not add due to rounding.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</si>
</sst>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"/>
    <numFmt numFmtId="165" formatCode="&quot;$&quot;#,##0.00"/>
    <numFmt numFmtId="166" formatCode="0.0%"/>
  </numFmts>
  <fonts count="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164" fontId="1" fillId="0" borderId="0" xfId="15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4" fontId="1" fillId="0" borderId="0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43" fontId="1" fillId="0" borderId="0" xfId="15" applyFont="1" applyBorder="1" applyAlignment="1">
      <alignment/>
    </xf>
    <xf numFmtId="0" fontId="1" fillId="0" borderId="2" xfId="0" applyFont="1" applyBorder="1" applyAlignment="1">
      <alignment/>
    </xf>
    <xf numFmtId="4" fontId="1" fillId="0" borderId="2" xfId="15" applyNumberFormat="1" applyFont="1" applyBorder="1" applyAlignment="1">
      <alignment/>
    </xf>
    <xf numFmtId="43" fontId="1" fillId="0" borderId="2" xfId="15" applyFont="1" applyBorder="1" applyAlignment="1">
      <alignment/>
    </xf>
    <xf numFmtId="43" fontId="1" fillId="0" borderId="2" xfId="15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1" fillId="0" borderId="3" xfId="0" applyFont="1" applyBorder="1" applyAlignment="1">
      <alignment/>
    </xf>
    <xf numFmtId="9" fontId="1" fillId="0" borderId="3" xfId="19" applyFont="1" applyBorder="1" applyAlignment="1">
      <alignment/>
    </xf>
    <xf numFmtId="43" fontId="1" fillId="0" borderId="3" xfId="15" applyNumberFormat="1" applyFont="1" applyBorder="1" applyAlignment="1">
      <alignment/>
    </xf>
    <xf numFmtId="166" fontId="1" fillId="0" borderId="3" xfId="19" applyNumberFormat="1" applyFont="1" applyBorder="1" applyAlignment="1">
      <alignment/>
    </xf>
    <xf numFmtId="4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showGridLines="0" tabSelected="1" workbookViewId="0" topLeftCell="A1">
      <selection activeCell="F17" sqref="F17"/>
    </sheetView>
  </sheetViews>
  <sheetFormatPr defaultColWidth="9.140625" defaultRowHeight="12.75"/>
  <cols>
    <col min="1" max="1" width="0.13671875" style="1" customWidth="1"/>
    <col min="2" max="2" width="22.140625" style="1" bestFit="1" customWidth="1"/>
    <col min="3" max="3" width="7.7109375" style="1" bestFit="1" customWidth="1"/>
    <col min="4" max="4" width="9.421875" style="1" bestFit="1" customWidth="1"/>
    <col min="5" max="5" width="8.28125" style="1" bestFit="1" customWidth="1"/>
    <col min="6" max="6" width="9.28125" style="1" customWidth="1"/>
    <col min="7" max="7" width="9.00390625" style="1" bestFit="1" customWidth="1"/>
    <col min="8" max="8" width="10.8515625" style="1" bestFit="1" customWidth="1"/>
    <col min="9" max="16384" width="9.140625" style="1" customWidth="1"/>
  </cols>
  <sheetData>
    <row r="1" spans="2:8" ht="14.25">
      <c r="B1" s="28" t="s">
        <v>0</v>
      </c>
      <c r="C1" s="28"/>
      <c r="D1" s="28"/>
      <c r="E1" s="28"/>
      <c r="F1" s="28"/>
      <c r="G1" s="28"/>
      <c r="H1" s="28"/>
    </row>
    <row r="2" spans="2:8" ht="14.25">
      <c r="B2" s="28" t="s">
        <v>1</v>
      </c>
      <c r="C2" s="28"/>
      <c r="D2" s="28"/>
      <c r="E2" s="28"/>
      <c r="F2" s="28"/>
      <c r="G2" s="28"/>
      <c r="H2" s="28"/>
    </row>
    <row r="3" spans="2:8" ht="13.5" thickBot="1">
      <c r="B3" s="29" t="s">
        <v>2</v>
      </c>
      <c r="C3" s="29"/>
      <c r="D3" s="29"/>
      <c r="E3" s="29"/>
      <c r="F3" s="29"/>
      <c r="G3" s="29"/>
      <c r="H3" s="29"/>
    </row>
    <row r="4" spans="2:8" ht="12.75">
      <c r="B4" s="2"/>
      <c r="C4" s="3"/>
      <c r="D4" s="3"/>
      <c r="E4" s="3"/>
      <c r="F4" s="3"/>
      <c r="G4" s="3"/>
      <c r="H4" s="3"/>
    </row>
    <row r="5" spans="2:8" ht="12.75">
      <c r="B5" s="4"/>
      <c r="C5" s="5" t="s">
        <v>3</v>
      </c>
      <c r="D5" s="5" t="s">
        <v>4</v>
      </c>
      <c r="E5" s="5"/>
      <c r="F5" s="5"/>
      <c r="G5" s="5" t="s">
        <v>5</v>
      </c>
      <c r="H5" s="5" t="s">
        <v>6</v>
      </c>
    </row>
    <row r="6" spans="2:8" ht="12.75">
      <c r="B6" s="6"/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8" t="s">
        <v>12</v>
      </c>
    </row>
    <row r="7" spans="2:8" ht="12.75">
      <c r="B7" s="9" t="s">
        <v>13</v>
      </c>
      <c r="C7" s="10">
        <v>220.74</v>
      </c>
      <c r="D7" s="10">
        <f>SUM(27.6+0.21)</f>
        <v>27.810000000000002</v>
      </c>
      <c r="E7" s="10">
        <v>0</v>
      </c>
      <c r="F7" s="10">
        <v>-15.27</v>
      </c>
      <c r="G7" s="10">
        <f>SUM(C7:F7)</f>
        <v>233.28</v>
      </c>
      <c r="H7" s="11">
        <v>166.85</v>
      </c>
    </row>
    <row r="8" spans="2:8" ht="12.75">
      <c r="B8" s="9" t="s">
        <v>14</v>
      </c>
      <c r="C8" s="12">
        <v>152.01</v>
      </c>
      <c r="D8" s="12">
        <f>SUM(G7-H7)</f>
        <v>66.43</v>
      </c>
      <c r="E8" s="13">
        <v>0</v>
      </c>
      <c r="F8" s="13">
        <v>0</v>
      </c>
      <c r="G8" s="12">
        <f>SUM(C8:E8)</f>
        <v>218.44</v>
      </c>
      <c r="H8" s="14">
        <f>+G8</f>
        <v>218.44</v>
      </c>
    </row>
    <row r="9" spans="2:8" ht="12.75">
      <c r="B9" s="9" t="s">
        <v>15</v>
      </c>
      <c r="C9" s="12">
        <v>400</v>
      </c>
      <c r="D9" s="15">
        <v>0</v>
      </c>
      <c r="E9" s="13">
        <v>0</v>
      </c>
      <c r="F9" s="13">
        <v>0</v>
      </c>
      <c r="G9" s="12">
        <f>SUM(C9:E9)</f>
        <v>400</v>
      </c>
      <c r="H9" s="14">
        <f>+G9</f>
        <v>400</v>
      </c>
    </row>
    <row r="10" spans="2:8" ht="12.75">
      <c r="B10" s="16" t="s">
        <v>16</v>
      </c>
      <c r="C10" s="17">
        <v>117.29</v>
      </c>
      <c r="D10" s="18">
        <v>0</v>
      </c>
      <c r="E10" s="19">
        <v>0</v>
      </c>
      <c r="F10" s="19">
        <v>0</v>
      </c>
      <c r="G10" s="17">
        <f>SUM(C10:E10)</f>
        <v>117.29</v>
      </c>
      <c r="H10" s="20">
        <f>+G10</f>
        <v>117.29</v>
      </c>
    </row>
    <row r="11" spans="2:8" ht="12.75">
      <c r="B11" s="9" t="s">
        <v>17</v>
      </c>
      <c r="C11" s="13"/>
      <c r="D11" s="13"/>
      <c r="E11" s="13"/>
      <c r="F11" s="13"/>
      <c r="G11" s="13"/>
      <c r="H11" s="21">
        <f>+H10-H8</f>
        <v>-101.14999999999999</v>
      </c>
    </row>
    <row r="12" spans="2:8" ht="13.5" thickBot="1">
      <c r="B12" s="22" t="s">
        <v>18</v>
      </c>
      <c r="C12" s="23"/>
      <c r="D12" s="24"/>
      <c r="E12" s="24"/>
      <c r="F12" s="24"/>
      <c r="G12" s="23"/>
      <c r="H12" s="25">
        <f>SUM(H11/H8)</f>
        <v>-0.463056216810108</v>
      </c>
    </row>
    <row r="13" spans="2:8" ht="12.75">
      <c r="B13" s="30" t="s">
        <v>19</v>
      </c>
      <c r="C13" s="30"/>
      <c r="D13" s="26"/>
      <c r="E13" s="26"/>
      <c r="F13" s="26"/>
      <c r="G13" s="26"/>
      <c r="H13" s="27"/>
    </row>
  </sheetData>
  <mergeCells count="4">
    <mergeCell ref="B1:H1"/>
    <mergeCell ref="B2:H2"/>
    <mergeCell ref="B3:H3"/>
    <mergeCell ref="B13:C13"/>
  </mergeCells>
  <printOptions horizontalCentered="1"/>
  <pageMargins left="0.75" right="0.75" top="1" bottom="1" header="0.5" footer="0.5"/>
  <pageSetup horizontalDpi="600" verticalDpi="600" orientation="portrait" r:id="rId1"/>
  <ignoredErrors>
    <ignoredError sqref="G9:G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dcterms:created xsi:type="dcterms:W3CDTF">2009-05-12T14:16:04Z</dcterms:created>
  <dcterms:modified xsi:type="dcterms:W3CDTF">2009-05-12T15:08:00Z</dcterms:modified>
  <cp:category/>
  <cp:version/>
  <cp:contentType/>
  <cp:contentStatus/>
</cp:coreProperties>
</file>