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otal Obligations for ALM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<sst xmlns="http://schemas.openxmlformats.org/spreadsheetml/2006/main" count="26" uniqueCount="25">
  <si>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Total Obligations for ALMA</t>
  </si>
  <si>
    <t>(Dollars in Millions)</t>
  </si>
  <si>
    <t>Prior</t>
  </si>
  <si>
    <t>FY 2008</t>
  </si>
  <si>
    <t>FY 2009</t>
  </si>
  <si>
    <t>FY 2010</t>
  </si>
  <si>
    <t>ESTIMATES</t>
  </si>
  <si>
    <t>Years</t>
  </si>
  <si>
    <t>Actual</t>
  </si>
  <si>
    <t>Plan</t>
  </si>
  <si>
    <t>Request</t>
  </si>
  <si>
    <t>FY 2011</t>
  </si>
  <si>
    <t>FY 2012</t>
  </si>
  <si>
    <t>FY 2013</t>
  </si>
  <si>
    <t>FY 2014</t>
  </si>
  <si>
    <t>FY 2015</t>
  </si>
  <si>
    <t>R&amp;RA Obligations:</t>
  </si>
  <si>
    <t>Concept &amp; Development</t>
  </si>
  <si>
    <t>Management &amp; Operations</t>
  </si>
  <si>
    <t>Subtotal, R&amp;RA Obligations</t>
  </si>
  <si>
    <t>MREFC Obligations:</t>
  </si>
  <si>
    <t>Implementation</t>
  </si>
  <si>
    <t>Subtotal, MREFC Obligations</t>
  </si>
  <si>
    <t>Total: ALMA Obligations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</si>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</sst>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">
      <selection activeCell="B34" sqref="B34"/>
    </sheetView>
  </sheetViews>
  <sheetFormatPr defaultColWidth="9.140625" defaultRowHeight="12.75"/>
  <cols>
    <col min="1" max="1" width="24.00390625" style="1" bestFit="1" customWidth="1"/>
    <col min="2" max="3" width="7.7109375" style="1" bestFit="1" customWidth="1"/>
    <col min="4" max="4" width="7.421875" style="1" bestFit="1" customWidth="1"/>
    <col min="5" max="5" width="7.140625" style="1" bestFit="1" customWidth="1"/>
    <col min="6" max="10" width="7.00390625" style="1" bestFit="1" customWidth="1"/>
    <col min="11" max="16384" width="8.7109375" style="1" customWidth="1"/>
  </cols>
  <sheetData>
    <row r="1" spans="1:10" ht="14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3.5" thickBo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.75">
      <c r="A3" s="2"/>
      <c r="B3" s="3" t="s">
        <v>2</v>
      </c>
      <c r="C3" s="3" t="s">
        <v>3</v>
      </c>
      <c r="D3" s="4" t="s">
        <v>4</v>
      </c>
      <c r="E3" s="4" t="s">
        <v>5</v>
      </c>
      <c r="F3" s="29" t="s">
        <v>6</v>
      </c>
      <c r="G3" s="30"/>
      <c r="H3" s="30"/>
      <c r="I3" s="30"/>
      <c r="J3" s="30"/>
    </row>
    <row r="4" spans="1:10" ht="12.75">
      <c r="A4" s="5"/>
      <c r="B4" s="6" t="s">
        <v>7</v>
      </c>
      <c r="C4" s="6" t="s">
        <v>8</v>
      </c>
      <c r="D4" s="7" t="s">
        <v>9</v>
      </c>
      <c r="E4" s="7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</row>
    <row r="5" spans="1:10" ht="12.75">
      <c r="A5" s="8" t="s">
        <v>16</v>
      </c>
      <c r="B5" s="9"/>
      <c r="C5" s="9"/>
      <c r="D5" s="10"/>
      <c r="E5" s="10"/>
      <c r="F5" s="8"/>
      <c r="G5" s="8"/>
      <c r="H5" s="8"/>
      <c r="I5" s="8"/>
      <c r="J5" s="8"/>
    </row>
    <row r="6" spans="1:10" ht="12.75">
      <c r="A6" s="1" t="s">
        <v>17</v>
      </c>
      <c r="B6" s="11">
        <v>6.5</v>
      </c>
      <c r="C6" s="12">
        <v>0</v>
      </c>
      <c r="D6" s="13">
        <v>0</v>
      </c>
      <c r="E6" s="13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</row>
    <row r="7" spans="1:10" ht="12.75">
      <c r="A7" s="5" t="s">
        <v>18</v>
      </c>
      <c r="B7" s="14">
        <f>2.5+3.71</f>
        <v>6.21</v>
      </c>
      <c r="C7" s="14">
        <v>7.644</v>
      </c>
      <c r="D7" s="15">
        <v>11</v>
      </c>
      <c r="E7" s="15">
        <v>17.57</v>
      </c>
      <c r="F7" s="16">
        <v>23.5</v>
      </c>
      <c r="G7" s="16">
        <v>30.65</v>
      </c>
      <c r="H7" s="16">
        <v>33.92</v>
      </c>
      <c r="I7" s="16">
        <v>36.41</v>
      </c>
      <c r="J7" s="16">
        <v>39.17</v>
      </c>
    </row>
    <row r="8" spans="1:10" s="19" customFormat="1" ht="12.75">
      <c r="A8" s="1" t="s">
        <v>19</v>
      </c>
      <c r="B8" s="17">
        <f aca="true" t="shared" si="0" ref="B8:J8">SUM(B6:B7)</f>
        <v>12.71</v>
      </c>
      <c r="C8" s="17">
        <f t="shared" si="0"/>
        <v>7.644</v>
      </c>
      <c r="D8" s="18">
        <f t="shared" si="0"/>
        <v>11</v>
      </c>
      <c r="E8" s="18">
        <f t="shared" si="0"/>
        <v>17.57</v>
      </c>
      <c r="F8" s="1">
        <f t="shared" si="0"/>
        <v>23.5</v>
      </c>
      <c r="G8" s="1">
        <f t="shared" si="0"/>
        <v>30.65</v>
      </c>
      <c r="H8" s="1">
        <f t="shared" si="0"/>
        <v>33.92</v>
      </c>
      <c r="I8" s="1">
        <f t="shared" si="0"/>
        <v>36.41</v>
      </c>
      <c r="J8" s="1">
        <f t="shared" si="0"/>
        <v>39.17</v>
      </c>
    </row>
    <row r="9" spans="3:5" ht="12.75">
      <c r="C9" s="17"/>
      <c r="D9" s="18"/>
      <c r="E9" s="18"/>
    </row>
    <row r="10" spans="1:10" ht="12.75">
      <c r="A10" s="20" t="s">
        <v>20</v>
      </c>
      <c r="B10" s="20"/>
      <c r="C10" s="8"/>
      <c r="D10" s="10"/>
      <c r="E10" s="10"/>
      <c r="F10" s="20"/>
      <c r="G10" s="20"/>
      <c r="H10" s="20"/>
      <c r="I10" s="20"/>
      <c r="J10" s="20"/>
    </row>
    <row r="11" spans="1:10" ht="12.75">
      <c r="A11" s="1" t="s">
        <v>17</v>
      </c>
      <c r="B11" s="11">
        <v>31.99</v>
      </c>
      <c r="C11" s="12">
        <v>0</v>
      </c>
      <c r="D11" s="13">
        <v>0</v>
      </c>
      <c r="E11" s="13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ht="12.75">
      <c r="A12" s="5" t="s">
        <v>21</v>
      </c>
      <c r="B12" s="14">
        <f>190.97+64.3</f>
        <v>255.26999999999998</v>
      </c>
      <c r="C12" s="14">
        <v>102.07</v>
      </c>
      <c r="D12" s="15">
        <v>82.25</v>
      </c>
      <c r="E12" s="15">
        <v>42.76</v>
      </c>
      <c r="F12" s="16">
        <f>21.44-7.5-0.03</f>
        <v>13.910000000000002</v>
      </c>
      <c r="G12" s="16">
        <v>3</v>
      </c>
      <c r="H12" s="16">
        <v>0</v>
      </c>
      <c r="I12" s="16">
        <v>0</v>
      </c>
      <c r="J12" s="16">
        <v>0</v>
      </c>
    </row>
    <row r="13" spans="1:10" s="23" customFormat="1" ht="17.25" customHeight="1" thickBot="1">
      <c r="A13" s="21" t="s">
        <v>22</v>
      </c>
      <c r="B13" s="21">
        <f aca="true" t="shared" si="1" ref="B13:J13">SUM(B11:B12)</f>
        <v>287.26</v>
      </c>
      <c r="C13" s="21">
        <f t="shared" si="1"/>
        <v>102.07</v>
      </c>
      <c r="D13" s="22">
        <f t="shared" si="1"/>
        <v>82.25</v>
      </c>
      <c r="E13" s="22">
        <f t="shared" si="1"/>
        <v>42.76</v>
      </c>
      <c r="F13" s="21">
        <f t="shared" si="1"/>
        <v>13.910000000000002</v>
      </c>
      <c r="G13" s="21">
        <f t="shared" si="1"/>
        <v>3</v>
      </c>
      <c r="H13" s="21">
        <f t="shared" si="1"/>
        <v>0</v>
      </c>
      <c r="I13" s="21">
        <f t="shared" si="1"/>
        <v>0</v>
      </c>
      <c r="J13" s="21">
        <f t="shared" si="1"/>
        <v>0</v>
      </c>
    </row>
    <row r="14" spans="1:10" s="19" customFormat="1" ht="22.5" customHeight="1" thickBot="1" thickTop="1">
      <c r="A14" s="24" t="s">
        <v>23</v>
      </c>
      <c r="B14" s="24">
        <f aca="true" t="shared" si="2" ref="B14:J14">B13+B8</f>
        <v>299.96999999999997</v>
      </c>
      <c r="C14" s="24">
        <f t="shared" si="2"/>
        <v>109.714</v>
      </c>
      <c r="D14" s="25">
        <f t="shared" si="2"/>
        <v>93.25</v>
      </c>
      <c r="E14" s="25">
        <f t="shared" si="2"/>
        <v>60.33</v>
      </c>
      <c r="F14" s="24">
        <f t="shared" si="2"/>
        <v>37.410000000000004</v>
      </c>
      <c r="G14" s="24">
        <f t="shared" si="2"/>
        <v>33.65</v>
      </c>
      <c r="H14" s="24">
        <f t="shared" si="2"/>
        <v>33.92</v>
      </c>
      <c r="I14" s="24">
        <f t="shared" si="2"/>
        <v>36.41</v>
      </c>
      <c r="J14" s="24">
        <f t="shared" si="2"/>
        <v>39.17</v>
      </c>
    </row>
    <row r="15" ht="12.75">
      <c r="A15" s="26" t="s">
        <v>24</v>
      </c>
    </row>
  </sheetData>
  <mergeCells count="3">
    <mergeCell ref="A1:J1"/>
    <mergeCell ref="A2:J2"/>
    <mergeCell ref="F3:J3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2009-05-12T15:16:48Z</cp:lastPrinted>
  <dcterms:created xsi:type="dcterms:W3CDTF">2009-05-12T14:36:41Z</dcterms:created>
  <dcterms:modified xsi:type="dcterms:W3CDTF">2009-05-12T15:16:49Z</dcterms:modified>
  <cp:category/>
  <cp:version/>
  <cp:contentType/>
  <cp:contentStatus/>
</cp:coreProperties>
</file>