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for IceCub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<sst xmlns="http://schemas.openxmlformats.org/spreadsheetml/2006/main" count="26" uniqueCount="26">
  <si>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 Obligations for IceCube</t>
  </si>
  <si>
    <t>(Dollars in Millions)</t>
  </si>
  <si>
    <t>Prior</t>
  </si>
  <si>
    <t>FY 2008</t>
  </si>
  <si>
    <t>FY 2009</t>
  </si>
  <si>
    <t>FY 2010</t>
  </si>
  <si>
    <t>ESTIMATES</t>
  </si>
  <si>
    <t>Years</t>
  </si>
  <si>
    <t>Actual</t>
  </si>
  <si>
    <t>Plan</t>
  </si>
  <si>
    <t>Request</t>
  </si>
  <si>
    <t>FY 2011</t>
  </si>
  <si>
    <t>FY 2012</t>
  </si>
  <si>
    <t>FY 2013</t>
  </si>
  <si>
    <t>FY 2014</t>
  </si>
  <si>
    <t>FY 2015</t>
  </si>
  <si>
    <t>R&amp;RA Obligations:</t>
  </si>
  <si>
    <t>Concept &amp; Development</t>
  </si>
  <si>
    <t>Operations &amp; Maintenance (OPP)</t>
  </si>
  <si>
    <t>Operations &amp; Maintenance (PHY)</t>
  </si>
  <si>
    <t>Subtotal, R&amp;RA Obligations</t>
  </si>
  <si>
    <t>MREFC Obligations:</t>
  </si>
  <si>
    <t>Implementation</t>
  </si>
  <si>
    <t>Subtotal, MREFC Obligations</t>
  </si>
  <si>
    <t>Total: IceCube Obligations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</si>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</sst>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A39" sqref="A39"/>
    </sheetView>
  </sheetViews>
  <sheetFormatPr defaultColWidth="9.140625" defaultRowHeight="12.75"/>
  <cols>
    <col min="1" max="1" width="27.28125" style="11" bestFit="1" customWidth="1"/>
    <col min="2" max="2" width="7.421875" style="1" bestFit="1" customWidth="1"/>
    <col min="3" max="4" width="7.00390625" style="1" bestFit="1" customWidth="1"/>
    <col min="5" max="5" width="7.28125" style="1" bestFit="1" customWidth="1"/>
    <col min="6" max="10" width="7.00390625" style="1" bestFit="1" customWidth="1"/>
    <col min="11" max="16384" width="8.7109375" style="1" customWidth="1"/>
  </cols>
  <sheetData>
    <row r="1" spans="1:10" ht="14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3.5" thickBo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2"/>
      <c r="B3" s="3" t="s">
        <v>2</v>
      </c>
      <c r="C3" s="3" t="s">
        <v>3</v>
      </c>
      <c r="D3" s="4" t="s">
        <v>4</v>
      </c>
      <c r="E3" s="4" t="s">
        <v>5</v>
      </c>
      <c r="F3" s="34" t="s">
        <v>6</v>
      </c>
      <c r="G3" s="35"/>
      <c r="H3" s="35"/>
      <c r="I3" s="35"/>
      <c r="J3" s="35"/>
    </row>
    <row r="4" spans="1:10" ht="12.75">
      <c r="A4" s="5"/>
      <c r="B4" s="6" t="s">
        <v>7</v>
      </c>
      <c r="C4" s="6" t="s">
        <v>8</v>
      </c>
      <c r="D4" s="7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</row>
    <row r="5" spans="1:10" ht="12.75">
      <c r="A5" s="8" t="s">
        <v>16</v>
      </c>
      <c r="B5" s="9"/>
      <c r="C5" s="9"/>
      <c r="D5" s="10"/>
      <c r="E5" s="10"/>
      <c r="F5" s="9"/>
      <c r="G5" s="9"/>
      <c r="H5" s="9"/>
      <c r="I5" s="9"/>
      <c r="J5" s="9"/>
    </row>
    <row r="6" spans="1:5" ht="12.75">
      <c r="A6" s="11" t="s">
        <v>17</v>
      </c>
      <c r="B6" s="1">
        <v>0.5</v>
      </c>
      <c r="C6" s="12">
        <v>0</v>
      </c>
      <c r="D6" s="13">
        <v>0</v>
      </c>
      <c r="E6" s="13">
        <v>0</v>
      </c>
    </row>
    <row r="7" spans="1:10" ht="12.75">
      <c r="A7" s="14" t="s">
        <v>18</v>
      </c>
      <c r="B7" s="15">
        <v>1</v>
      </c>
      <c r="C7" s="15">
        <v>1.5</v>
      </c>
      <c r="D7" s="16">
        <v>2.15</v>
      </c>
      <c r="E7" s="17">
        <v>2.15</v>
      </c>
      <c r="F7" s="18">
        <v>2.15</v>
      </c>
      <c r="G7" s="18">
        <f aca="true" t="shared" si="0" ref="G7:J8">F7+(F7*0.023)</f>
        <v>2.1994499999999997</v>
      </c>
      <c r="H7" s="18">
        <f t="shared" si="0"/>
        <v>2.2500373499999995</v>
      </c>
      <c r="I7" s="18">
        <f t="shared" si="0"/>
        <v>2.3017882090499997</v>
      </c>
      <c r="J7" s="18">
        <f t="shared" si="0"/>
        <v>2.3547293378581498</v>
      </c>
    </row>
    <row r="8" spans="1:10" ht="12.75">
      <c r="A8" s="5" t="s">
        <v>19</v>
      </c>
      <c r="B8" s="19">
        <v>0.25</v>
      </c>
      <c r="C8" s="19">
        <v>1.5</v>
      </c>
      <c r="D8" s="20">
        <v>2.15</v>
      </c>
      <c r="E8" s="21">
        <v>2.15</v>
      </c>
      <c r="F8" s="22">
        <v>2.15</v>
      </c>
      <c r="G8" s="22">
        <f t="shared" si="0"/>
        <v>2.1994499999999997</v>
      </c>
      <c r="H8" s="22">
        <f t="shared" si="0"/>
        <v>2.2500373499999995</v>
      </c>
      <c r="I8" s="22">
        <f t="shared" si="0"/>
        <v>2.3017882090499997</v>
      </c>
      <c r="J8" s="22">
        <f t="shared" si="0"/>
        <v>2.3547293378581498</v>
      </c>
    </row>
    <row r="9" spans="1:10" ht="12.75">
      <c r="A9" s="11" t="s">
        <v>20</v>
      </c>
      <c r="B9" s="1">
        <f aca="true" t="shared" si="1" ref="B9:J9">SUM(B6:B8)</f>
        <v>1.75</v>
      </c>
      <c r="C9" s="12">
        <f t="shared" si="1"/>
        <v>3</v>
      </c>
      <c r="D9" s="13">
        <f t="shared" si="1"/>
        <v>4.3</v>
      </c>
      <c r="E9" s="13">
        <f t="shared" si="1"/>
        <v>4.3</v>
      </c>
      <c r="F9" s="1">
        <f t="shared" si="1"/>
        <v>4.3</v>
      </c>
      <c r="G9" s="1">
        <f t="shared" si="1"/>
        <v>4.398899999999999</v>
      </c>
      <c r="H9" s="1">
        <f t="shared" si="1"/>
        <v>4.500074699999999</v>
      </c>
      <c r="I9" s="1">
        <f t="shared" si="1"/>
        <v>4.603576418099999</v>
      </c>
      <c r="J9" s="1">
        <f t="shared" si="1"/>
        <v>4.7094586757162995</v>
      </c>
    </row>
    <row r="10" spans="3:5" ht="12.75">
      <c r="C10" s="12"/>
      <c r="D10" s="13"/>
      <c r="E10" s="13"/>
    </row>
    <row r="11" spans="1:10" ht="12.75">
      <c r="A11" s="23" t="s">
        <v>21</v>
      </c>
      <c r="B11" s="24"/>
      <c r="C11" s="15"/>
      <c r="D11" s="16"/>
      <c r="E11" s="16"/>
      <c r="F11" s="24"/>
      <c r="G11" s="24"/>
      <c r="H11" s="24"/>
      <c r="I11" s="24"/>
      <c r="J11" s="24"/>
    </row>
    <row r="12" spans="1:10" ht="12.75">
      <c r="A12" s="5" t="s">
        <v>22</v>
      </c>
      <c r="B12" s="19">
        <f>SUM(10.12+25.75+38.36+48.1+56.44+24.39)</f>
        <v>203.15999999999997</v>
      </c>
      <c r="C12" s="19">
        <v>18.7357</v>
      </c>
      <c r="D12" s="21">
        <v>11.33</v>
      </c>
      <c r="E12" s="21">
        <v>5.2</v>
      </c>
      <c r="F12" s="19">
        <v>0</v>
      </c>
      <c r="G12" s="19"/>
      <c r="H12" s="19"/>
      <c r="I12" s="19"/>
      <c r="J12" s="19"/>
    </row>
    <row r="13" spans="1:10" ht="13.5" thickBot="1">
      <c r="A13" s="25" t="s">
        <v>23</v>
      </c>
      <c r="B13" s="26">
        <f aca="true" t="shared" si="2" ref="B13:J13">SUM(B12)</f>
        <v>203.15999999999997</v>
      </c>
      <c r="C13" s="26">
        <f t="shared" si="2"/>
        <v>18.7357</v>
      </c>
      <c r="D13" s="27">
        <f t="shared" si="2"/>
        <v>11.33</v>
      </c>
      <c r="E13" s="27">
        <f t="shared" si="2"/>
        <v>5.2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</row>
    <row r="14" spans="1:10" ht="14.25" thickBot="1" thickTop="1">
      <c r="A14" s="28" t="s">
        <v>24</v>
      </c>
      <c r="B14" s="29">
        <f aca="true" t="shared" si="3" ref="B14:J14">B13+B9</f>
        <v>204.90999999999997</v>
      </c>
      <c r="C14" s="29">
        <f t="shared" si="3"/>
        <v>21.7357</v>
      </c>
      <c r="D14" s="30">
        <f t="shared" si="3"/>
        <v>15.629999999999999</v>
      </c>
      <c r="E14" s="30">
        <f t="shared" si="3"/>
        <v>9.5</v>
      </c>
      <c r="F14" s="29">
        <f t="shared" si="3"/>
        <v>4.3</v>
      </c>
      <c r="G14" s="29">
        <f t="shared" si="3"/>
        <v>4.398899999999999</v>
      </c>
      <c r="H14" s="29">
        <f t="shared" si="3"/>
        <v>4.500074699999999</v>
      </c>
      <c r="I14" s="29">
        <f t="shared" si="3"/>
        <v>4.603576418099999</v>
      </c>
      <c r="J14" s="29">
        <f t="shared" si="3"/>
        <v>4.7094586757162995</v>
      </c>
    </row>
    <row r="15" ht="12.75">
      <c r="A15" s="31" t="s">
        <v>25</v>
      </c>
    </row>
  </sheetData>
  <mergeCells count="3">
    <mergeCell ref="A1:J1"/>
    <mergeCell ref="A2:J2"/>
    <mergeCell ref="F3:J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2009-05-12T15:18:27Z</cp:lastPrinted>
  <dcterms:created xsi:type="dcterms:W3CDTF">2009-05-12T14:43:45Z</dcterms:created>
  <dcterms:modified xsi:type="dcterms:W3CDTF">2009-05-12T15:18:27Z</dcterms:modified>
  <cp:category/>
  <cp:version/>
  <cp:contentType/>
  <cp:contentStatus/>
</cp:coreProperties>
</file>