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SF by accoun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<sst xmlns="http://schemas.openxmlformats.org/spreadsheetml/2006/main" count="25" uniqueCount="23">
  <si>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NSF Funding by Account</t>
  </si>
  <si>
    <t>(Dollars in Millions)</t>
  </si>
  <si>
    <t>FY 2008 Actual</t>
  </si>
  <si>
    <t>FY 2009 Current Plan</t>
  </si>
  <si>
    <t>FY 2009 Recovery Act</t>
  </si>
  <si>
    <t>FY 2010 Request</t>
  </si>
  <si>
    <t>Change over</t>
  </si>
  <si>
    <t>Current</t>
  </si>
  <si>
    <t>Recovery</t>
  </si>
  <si>
    <t>Plan</t>
  </si>
  <si>
    <t>Act</t>
  </si>
  <si>
    <t>Request</t>
  </si>
  <si>
    <t>Amount</t>
  </si>
  <si>
    <t>Percent</t>
  </si>
  <si>
    <t>Research and Related Activities</t>
  </si>
  <si>
    <t>Education and Human Resources</t>
  </si>
  <si>
    <t>Major Research Equipment and
    Facilities Construction</t>
  </si>
  <si>
    <t>Agency Operations and Award Management</t>
  </si>
  <si>
    <t>-</t>
  </si>
  <si>
    <t>National Science Board</t>
  </si>
  <si>
    <t>Office of Inspector General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</si>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</sst>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164" fontId="3" fillId="0" borderId="8" xfId="19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165" fontId="3" fillId="0" borderId="11" xfId="17" applyNumberFormat="1" applyFont="1" applyBorder="1" applyAlignment="1">
      <alignment horizontal="right"/>
    </xf>
    <xf numFmtId="165" fontId="5" fillId="0" borderId="0" xfId="20" applyNumberFormat="1" applyFont="1" applyAlignment="1">
      <alignment horizontal="right"/>
      <protection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11" xfId="19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5" fillId="0" borderId="0" xfId="20" applyNumberFormat="1" applyFont="1" applyBorder="1" applyAlignment="1">
      <alignment horizontal="right"/>
      <protection/>
    </xf>
    <xf numFmtId="2" fontId="5" fillId="0" borderId="0" xfId="20" applyNumberFormat="1" applyFont="1" applyAlignment="1">
      <alignment horizontal="right"/>
      <protection/>
    </xf>
    <xf numFmtId="2" fontId="3" fillId="0" borderId="14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64" fontId="3" fillId="0" borderId="0" xfId="19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5" fillId="0" borderId="6" xfId="20" applyNumberFormat="1" applyFont="1" applyBorder="1" applyAlignment="1">
      <alignment horizontal="right" vertical="top"/>
      <protection/>
    </xf>
    <xf numFmtId="2" fontId="5" fillId="0" borderId="5" xfId="20" applyNumberFormat="1" applyFont="1" applyBorder="1" applyAlignment="1">
      <alignment horizontal="right" vertical="top"/>
      <protection/>
    </xf>
    <xf numFmtId="2" fontId="3" fillId="0" borderId="14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/>
    </xf>
    <xf numFmtId="164" fontId="3" fillId="0" borderId="0" xfId="19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2" fontId="5" fillId="0" borderId="0" xfId="20" applyNumberFormat="1" applyFont="1" applyBorder="1">
      <alignment/>
      <protection/>
    </xf>
    <xf numFmtId="164" fontId="3" fillId="0" borderId="0" xfId="19" applyNumberFormat="1" applyFont="1" applyBorder="1" applyAlignment="1">
      <alignment horizontal="right"/>
    </xf>
    <xf numFmtId="2" fontId="5" fillId="0" borderId="0" xfId="20" applyNumberFormat="1" applyFont="1">
      <alignment/>
      <protection/>
    </xf>
    <xf numFmtId="0" fontId="3" fillId="0" borderId="15" xfId="0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4" fontId="3" fillId="0" borderId="15" xfId="19" applyNumberFormat="1" applyFont="1" applyBorder="1" applyAlignment="1">
      <alignment/>
    </xf>
    <xf numFmtId="0" fontId="7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 STY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workbookViewId="0" topLeftCell="A1">
      <selection activeCell="D23" sqref="D23"/>
    </sheetView>
  </sheetViews>
  <sheetFormatPr defaultColWidth="9.140625" defaultRowHeight="12.75"/>
  <cols>
    <col min="1" max="1" width="38.28125" style="3" customWidth="1"/>
    <col min="2" max="2" width="10.421875" style="3" customWidth="1"/>
    <col min="3" max="3" width="11.00390625" style="3" customWidth="1"/>
    <col min="4" max="4" width="11.140625" style="3" customWidth="1"/>
    <col min="5" max="6" width="10.00390625" style="3" customWidth="1"/>
    <col min="7" max="7" width="10.00390625" style="49" customWidth="1"/>
    <col min="8" max="16384" width="9.140625" style="3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2"/>
    </row>
    <row r="2" spans="1:7" ht="15" customHeight="1" thickBot="1">
      <c r="A2" s="4" t="s">
        <v>1</v>
      </c>
      <c r="B2" s="5"/>
      <c r="C2" s="5"/>
      <c r="D2" s="5"/>
      <c r="E2" s="5"/>
      <c r="F2" s="5"/>
      <c r="G2" s="5"/>
    </row>
    <row r="3" spans="1:7" ht="15" customHeight="1">
      <c r="A3" s="6"/>
      <c r="B3" s="7" t="s">
        <v>2</v>
      </c>
      <c r="C3" s="8" t="s">
        <v>3</v>
      </c>
      <c r="D3" s="7" t="s">
        <v>4</v>
      </c>
      <c r="E3" s="7" t="s">
        <v>5</v>
      </c>
      <c r="F3" s="9" t="s">
        <v>6</v>
      </c>
      <c r="G3" s="10"/>
    </row>
    <row r="4" spans="1:7" ht="15" customHeight="1">
      <c r="A4" s="6"/>
      <c r="B4" s="11"/>
      <c r="C4" s="12" t="s">
        <v>7</v>
      </c>
      <c r="D4" s="11" t="s">
        <v>8</v>
      </c>
      <c r="E4" s="11">
        <v>2010</v>
      </c>
      <c r="F4" s="13" t="s">
        <v>3</v>
      </c>
      <c r="G4" s="14"/>
    </row>
    <row r="5" spans="1:7" ht="15" customHeight="1">
      <c r="A5" s="15"/>
      <c r="B5" s="16"/>
      <c r="C5" s="17" t="s">
        <v>9</v>
      </c>
      <c r="D5" s="16" t="s">
        <v>10</v>
      </c>
      <c r="E5" s="16" t="s">
        <v>11</v>
      </c>
      <c r="F5" s="18" t="s">
        <v>12</v>
      </c>
      <c r="G5" s="19" t="s">
        <v>13</v>
      </c>
    </row>
    <row r="6" spans="1:7" ht="15">
      <c r="A6" s="6" t="s">
        <v>14</v>
      </c>
      <c r="B6" s="20">
        <v>4853.24</v>
      </c>
      <c r="C6" s="21">
        <v>5183.1</v>
      </c>
      <c r="D6" s="22">
        <v>2500</v>
      </c>
      <c r="E6" s="23">
        <v>5733.24</v>
      </c>
      <c r="F6" s="24">
        <f aca="true" t="shared" si="0" ref="F6:F13">E6-C6</f>
        <v>550.1399999999994</v>
      </c>
      <c r="G6" s="25">
        <f aca="true" t="shared" si="1" ref="G6:G13">F6/C6</f>
        <v>0.1061411124616541</v>
      </c>
    </row>
    <row r="7" spans="1:7" ht="15">
      <c r="A7" s="6" t="s">
        <v>15</v>
      </c>
      <c r="B7" s="26">
        <v>766.26</v>
      </c>
      <c r="C7" s="27">
        <v>845.26</v>
      </c>
      <c r="D7" s="28">
        <v>100</v>
      </c>
      <c r="E7" s="29">
        <v>857.76</v>
      </c>
      <c r="F7" s="30">
        <f t="shared" si="0"/>
        <v>12.5</v>
      </c>
      <c r="G7" s="31">
        <f t="shared" si="1"/>
        <v>0.014788349147008021</v>
      </c>
    </row>
    <row r="8" spans="1:7" ht="15">
      <c r="A8" s="32" t="s">
        <v>16</v>
      </c>
      <c r="B8" s="26">
        <v>166.85</v>
      </c>
      <c r="C8" s="33">
        <v>152.01</v>
      </c>
      <c r="D8" s="34">
        <v>400</v>
      </c>
      <c r="E8" s="35">
        <v>117.29</v>
      </c>
      <c r="F8" s="36">
        <f t="shared" si="0"/>
        <v>-34.719999999999985</v>
      </c>
      <c r="G8" s="37">
        <f t="shared" si="1"/>
        <v>-0.22840602591934733</v>
      </c>
    </row>
    <row r="9" spans="1:7" ht="15">
      <c r="A9" s="38"/>
      <c r="B9" s="26"/>
      <c r="C9" s="33"/>
      <c r="D9" s="34"/>
      <c r="E9" s="35"/>
      <c r="F9" s="36">
        <f t="shared" si="0"/>
        <v>0</v>
      </c>
      <c r="G9" s="37" t="e">
        <f t="shared" si="1"/>
        <v>#DIV/0!</v>
      </c>
    </row>
    <row r="10" spans="1:7" ht="15">
      <c r="A10" s="6" t="s">
        <v>17</v>
      </c>
      <c r="B10" s="26">
        <v>282.04</v>
      </c>
      <c r="C10" s="39">
        <v>294</v>
      </c>
      <c r="D10" s="28" t="s">
        <v>18</v>
      </c>
      <c r="E10" s="29">
        <v>318.37</v>
      </c>
      <c r="F10" s="30">
        <f t="shared" si="0"/>
        <v>24.370000000000005</v>
      </c>
      <c r="G10" s="31">
        <f t="shared" si="1"/>
        <v>0.08289115646258505</v>
      </c>
    </row>
    <row r="11" spans="1:7" ht="15">
      <c r="A11" s="6" t="s">
        <v>19</v>
      </c>
      <c r="B11" s="26">
        <v>3.82</v>
      </c>
      <c r="C11" s="39">
        <v>4.03</v>
      </c>
      <c r="D11" s="28" t="s">
        <v>18</v>
      </c>
      <c r="E11" s="29">
        <v>4.34</v>
      </c>
      <c r="F11" s="30">
        <f t="shared" si="0"/>
        <v>0.3099999999999996</v>
      </c>
      <c r="G11" s="40">
        <f t="shared" si="1"/>
        <v>0.07692307692307682</v>
      </c>
    </row>
    <row r="12" spans="1:7" ht="15">
      <c r="A12" s="6" t="s">
        <v>20</v>
      </c>
      <c r="B12" s="26">
        <v>11.83</v>
      </c>
      <c r="C12" s="39">
        <v>12</v>
      </c>
      <c r="D12" s="41">
        <v>2</v>
      </c>
      <c r="E12" s="29">
        <v>14</v>
      </c>
      <c r="F12" s="30">
        <f t="shared" si="0"/>
        <v>2</v>
      </c>
      <c r="G12" s="31">
        <f t="shared" si="1"/>
        <v>0.16666666666666666</v>
      </c>
    </row>
    <row r="13" spans="1:7" ht="15" customHeight="1" thickBot="1">
      <c r="A13" s="42" t="s">
        <v>21</v>
      </c>
      <c r="B13" s="43">
        <f>SUM(B6:B12)</f>
        <v>6084.04</v>
      </c>
      <c r="C13" s="44">
        <v>6490.4</v>
      </c>
      <c r="D13" s="44">
        <v>3002</v>
      </c>
      <c r="E13" s="45">
        <v>7045</v>
      </c>
      <c r="F13" s="46">
        <f t="shared" si="0"/>
        <v>554.6000000000004</v>
      </c>
      <c r="G13" s="47">
        <f t="shared" si="1"/>
        <v>0.08544927893504259</v>
      </c>
    </row>
    <row r="14" ht="12.75" customHeight="1">
      <c r="A14" s="48" t="s">
        <v>22</v>
      </c>
    </row>
    <row r="15" spans="1:7" ht="39" customHeight="1">
      <c r="A15" s="50"/>
      <c r="B15" s="50"/>
      <c r="C15" s="50"/>
      <c r="D15" s="50"/>
      <c r="E15" s="50"/>
      <c r="F15" s="50"/>
      <c r="G15" s="50"/>
    </row>
    <row r="16" ht="3" customHeight="1"/>
    <row r="17" ht="15">
      <c r="A17" s="51"/>
    </row>
  </sheetData>
  <mergeCells count="15">
    <mergeCell ref="F8:F9"/>
    <mergeCell ref="G8:G9"/>
    <mergeCell ref="A15:G15"/>
    <mergeCell ref="A8:A9"/>
    <mergeCell ref="C8:C9"/>
    <mergeCell ref="D8:D9"/>
    <mergeCell ref="E8:E9"/>
    <mergeCell ref="A1:G1"/>
    <mergeCell ref="A2:G2"/>
    <mergeCell ref="B3:B5"/>
    <mergeCell ref="C3:C5"/>
    <mergeCell ref="D3:D5"/>
    <mergeCell ref="E3:E5"/>
    <mergeCell ref="F3:G3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2009-05-12T19:38:34Z</dcterms:created>
  <dcterms:modified xsi:type="dcterms:W3CDTF">2009-05-12T19:39:34Z</dcterms:modified>
  <cp:category/>
  <cp:version/>
  <cp:contentType/>
  <cp:contentStatus/>
</cp:coreProperties>
</file>