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985" windowHeight="7320" activeTab="0"/>
  </bookViews>
  <sheets>
    <sheet name="NSF" sheetId="1" r:id="rId1"/>
    <sheet name="RRA" sheetId="2" r:id="rId2"/>
    <sheet name="EHR" sheetId="3" r:id="rId3"/>
    <sheet name="MREFC" sheetId="4" r:id="rId4"/>
    <sheet name="AOAM" sheetId="5" r:id="rId5"/>
    <sheet name="OIG" sheetId="6" r:id="rId6"/>
    <sheet name="NSB" sheetId="7" r:id="rId7"/>
    <sheet name="BLANK" sheetId="8" r:id="rId8"/>
  </sheets>
  <definedNames>
    <definedName name="_xlnm.Print_Area" localSheetId="0">'NSF'!$A$1:$F$35</definedName>
    <definedName name="_xlnm.Print_Area" localSheetId="1">'RRA'!$A$1:$F$35</definedName>
  </definedNames>
  <calcPr fullCalcOnLoad="1"/>
</workbook>
</file>

<file path=xl/sharedStrings.xml><?xml version="1.0" encoding="utf-8"?>
<sst xmlns="http://schemas.openxmlformats.org/spreadsheetml/2006/main" count="186" uniqueCount="35">
  <si>
    <t>Research and Development Special Analysis</t>
  </si>
  <si>
    <t>Actual</t>
  </si>
  <si>
    <t>Support of R&amp;D</t>
  </si>
  <si>
    <t xml:space="preserve">   R&amp;D Facilities</t>
  </si>
  <si>
    <t>Non-Investment Activities...........................................................................................................................................</t>
  </si>
  <si>
    <t>Education and Training...........................................................................................................................................</t>
  </si>
  <si>
    <t xml:space="preserve">      Basic Research...........................................................................................................................................</t>
  </si>
  <si>
    <t xml:space="preserve">      Applied Research...........................................................................................................................................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</si>
  <si>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</si>
  <si>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</si>
  <si>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</si>
  <si>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</si>
  <si>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</si>
  <si>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t>Totals may not add due to rounding.</t>
  </si>
  <si>
    <t xml:space="preserve">          TOTAL ...........................................................................................................................................</t>
  </si>
  <si>
    <t>NATIONAL SCIENCE FOUNDATION</t>
  </si>
  <si>
    <t>RESEARCH AND RELATED ACTIVITIES</t>
  </si>
  <si>
    <t>EDUCATION AND HUMAN RESOURCES</t>
  </si>
  <si>
    <t xml:space="preserve">   Conduct of Research and Development</t>
  </si>
  <si>
    <t xml:space="preserve">          TOTAL...........................................................................................................................................</t>
  </si>
  <si>
    <t>OFFICE OF INSPECTOR GENERAL</t>
  </si>
  <si>
    <t>NATIONAL SCIENCE BOARD</t>
  </si>
  <si>
    <t>Request</t>
  </si>
  <si>
    <t>FY 2008</t>
  </si>
  <si>
    <t>AGENCY OPERATIONS AND AWARD MANAGEMENT</t>
  </si>
  <si>
    <t>FY 2009</t>
  </si>
  <si>
    <t>(Dollars in Millions)</t>
  </si>
  <si>
    <t>FY 20010</t>
  </si>
  <si>
    <t>Current Plan</t>
  </si>
  <si>
    <t>FY 2010</t>
  </si>
  <si>
    <t>ARRA</t>
  </si>
  <si>
    <t>MAJOR RESEARCH EQUIPMENT AND FACILITIES CONSTRUCTION</t>
  </si>
  <si>
    <t>QUANTITATIVE DATA TABLE</t>
  </si>
  <si>
    <t>Revised May 21, 2009</t>
  </si>
  <si>
    <t>Numbers in red font are revisions made May 21, 2009 for the FY 2009 ARRA Estimates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</si>
</sst>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,##0_);[Red]\(#,##0\)"/>
    <numFmt numFmtId="166" formatCode="\(#,##0_)\);[Red]\(#,##0\)"/>
    <numFmt numFmtId="167" formatCode="\(#,##0\)_);[Red]\(#,##0\)"/>
    <numFmt numFmtId="168" formatCode="\(#,##0\)\);[Red]\(#,##0\)"/>
    <numFmt numFmtId="169" formatCode="\(#,##0\);[Red]\(#,##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"/>
    <numFmt numFmtId="177" formatCode="&quot;$&quot;#,##0.00"/>
    <numFmt numFmtId="178" formatCode="&quot;$&quot;#,##0.000_);\(&quot;$&quot;#,##0.000\)"/>
    <numFmt numFmtId="179" formatCode="&quot;$&quot;#,##0.0_);\(&quot;$&quot;#,##0.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_);\(#,##0.0\)"/>
    <numFmt numFmtId="185" formatCode="0.00_);\(0.00\)"/>
    <numFmt numFmtId="186" formatCode="0.0_);\(0.0\)"/>
    <numFmt numFmtId="187" formatCode="0_);\(0\)"/>
    <numFmt numFmtId="188" formatCode="&quot;$&quot;#,##0"/>
    <numFmt numFmtId="189" formatCode="&quot;$&quot;#,##0.0"/>
    <numFmt numFmtId="190" formatCode="#,##0.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trike/>
      <sz val="11"/>
      <name val="Times New Roman"/>
      <family val="0"/>
    </font>
    <font>
      <sz val="11"/>
      <color indexed="10"/>
      <name val="Times New Roman"/>
      <family val="0"/>
    </font>
    <font>
      <sz val="12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Continuous"/>
      <protection/>
    </xf>
    <xf numFmtId="38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71" fontId="10" fillId="0" borderId="0" xfId="42" applyNumberFormat="1" applyFont="1" applyAlignment="1" applyProtection="1">
      <alignment/>
      <protection locked="0"/>
    </xf>
    <xf numFmtId="171" fontId="10" fillId="0" borderId="0" xfId="42" applyNumberFormat="1" applyFont="1" applyAlignment="1" applyProtection="1">
      <alignment/>
      <protection locked="0"/>
    </xf>
    <xf numFmtId="171" fontId="10" fillId="0" borderId="0" xfId="42" applyNumberFormat="1" applyFont="1" applyAlignment="1" applyProtection="1">
      <alignment/>
      <protection/>
    </xf>
    <xf numFmtId="171" fontId="10" fillId="0" borderId="0" xfId="42" applyNumberFormat="1" applyFont="1" applyAlignment="1" applyProtection="1">
      <alignment/>
      <protection/>
    </xf>
    <xf numFmtId="177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 locked="0"/>
    </xf>
    <xf numFmtId="4" fontId="10" fillId="0" borderId="0" xfId="42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177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/>
    </xf>
    <xf numFmtId="43" fontId="10" fillId="0" borderId="0" xfId="42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 locked="0"/>
    </xf>
    <xf numFmtId="4" fontId="10" fillId="0" borderId="0" xfId="42" applyNumberFormat="1" applyFont="1" applyAlignment="1" applyProtection="1">
      <alignment/>
      <protection locked="0"/>
    </xf>
    <xf numFmtId="4" fontId="10" fillId="0" borderId="0" xfId="42" applyNumberFormat="1" applyFont="1" applyAlignment="1" applyProtection="1">
      <alignment/>
      <protection/>
    </xf>
    <xf numFmtId="4" fontId="10" fillId="0" borderId="0" xfId="42" applyNumberFormat="1" applyFont="1" applyAlignment="1" applyProtection="1">
      <alignment/>
      <protection/>
    </xf>
    <xf numFmtId="43" fontId="10" fillId="0" borderId="0" xfId="42" applyFont="1" applyAlignment="1" applyProtection="1">
      <alignment/>
      <protection locked="0"/>
    </xf>
    <xf numFmtId="43" fontId="10" fillId="0" borderId="0" xfId="42" applyFont="1" applyAlignment="1" applyProtection="1">
      <alignment/>
      <protection locked="0"/>
    </xf>
    <xf numFmtId="43" fontId="10" fillId="0" borderId="0" xfId="42" applyFont="1" applyAlignment="1" applyProtection="1">
      <alignment/>
      <protection/>
    </xf>
    <xf numFmtId="43" fontId="10" fillId="0" borderId="0" xfId="42" applyFont="1" applyAlignment="1" applyProtection="1">
      <alignment/>
      <protection/>
    </xf>
    <xf numFmtId="44" fontId="10" fillId="0" borderId="0" xfId="44" applyFont="1" applyAlignment="1" applyProtection="1">
      <alignment/>
      <protection locked="0"/>
    </xf>
    <xf numFmtId="44" fontId="10" fillId="0" borderId="0" xfId="44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/>
      <protection/>
    </xf>
    <xf numFmtId="171" fontId="10" fillId="0" borderId="0" xfId="42" applyNumberFormat="1" applyFont="1" applyBorder="1" applyAlignment="1" applyProtection="1">
      <alignment/>
      <protection locked="0"/>
    </xf>
    <xf numFmtId="171" fontId="10" fillId="0" borderId="0" xfId="42" applyNumberFormat="1" applyFont="1" applyBorder="1" applyAlignment="1" applyProtection="1">
      <alignment/>
      <protection locked="0"/>
    </xf>
    <xf numFmtId="171" fontId="10" fillId="0" borderId="0" xfId="42" applyNumberFormat="1" applyFont="1" applyBorder="1" applyAlignment="1" applyProtection="1">
      <alignment/>
      <protection/>
    </xf>
    <xf numFmtId="171" fontId="10" fillId="0" borderId="0" xfId="42" applyNumberFormat="1" applyFont="1" applyBorder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43" fontId="10" fillId="0" borderId="0" xfId="42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43" fontId="10" fillId="0" borderId="0" xfId="42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77" fontId="14" fillId="0" borderId="0" xfId="0" applyNumberFormat="1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4" fontId="14" fillId="0" borderId="0" xfId="42" applyNumberFormat="1" applyFont="1" applyAlignment="1" applyProtection="1">
      <alignment/>
      <protection locked="0"/>
    </xf>
    <xf numFmtId="177" fontId="15" fillId="0" borderId="0" xfId="0" applyNumberFormat="1" applyFont="1" applyAlignment="1" applyProtection="1">
      <alignment/>
      <protection locked="0"/>
    </xf>
    <xf numFmtId="4" fontId="15" fillId="0" borderId="0" xfId="0" applyNumberFormat="1" applyFont="1" applyAlignment="1" applyProtection="1">
      <alignment/>
      <protection/>
    </xf>
    <xf numFmtId="4" fontId="15" fillId="0" borderId="0" xfId="42" applyNumberFormat="1" applyFont="1" applyAlignment="1" applyProtection="1">
      <alignment/>
      <protection locked="0"/>
    </xf>
    <xf numFmtId="4" fontId="15" fillId="0" borderId="0" xfId="42" applyNumberFormat="1" applyFont="1" applyAlignment="1" applyProtection="1">
      <alignment/>
      <protection/>
    </xf>
    <xf numFmtId="4" fontId="15" fillId="0" borderId="0" xfId="0" applyNumberFormat="1" applyFont="1" applyAlignment="1" applyProtection="1">
      <alignment/>
      <protection locked="0"/>
    </xf>
    <xf numFmtId="4" fontId="14" fillId="0" borderId="0" xfId="42" applyNumberFormat="1" applyFont="1" applyAlignment="1" applyProtection="1">
      <alignment/>
      <protection/>
    </xf>
    <xf numFmtId="177" fontId="14" fillId="0" borderId="0" xfId="42" applyNumberFormat="1" applyFont="1" applyAlignment="1" applyProtection="1">
      <alignment/>
      <protection locked="0"/>
    </xf>
    <xf numFmtId="177" fontId="10" fillId="0" borderId="0" xfId="42" applyNumberFormat="1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tabSelected="1" zoomScalePageLayoutView="0" workbookViewId="0" topLeftCell="A1">
      <selection activeCell="A1" sqref="A1"/>
    </sheetView>
  </sheetViews>
  <sheetFormatPr defaultColWidth="7.8515625" defaultRowHeight="12.75"/>
  <cols>
    <col min="1" max="1" width="54.00390625" style="3" customWidth="1"/>
    <col min="2" max="3" width="13.421875" style="3" customWidth="1"/>
    <col min="4" max="4" width="11.140625" style="3" customWidth="1"/>
    <col min="5" max="6" width="13.421875" style="3" customWidth="1"/>
    <col min="7" max="16384" width="7.8515625" style="20" customWidth="1"/>
  </cols>
  <sheetData>
    <row r="1" spans="5:6" ht="15.75">
      <c r="E1" s="94" t="s">
        <v>33</v>
      </c>
      <c r="F1" s="94"/>
    </row>
    <row r="3" spans="1:6" ht="12.75">
      <c r="A3" s="1"/>
      <c r="B3" s="2"/>
      <c r="C3" s="2"/>
      <c r="D3" s="2"/>
      <c r="E3" s="2"/>
      <c r="F3" s="2"/>
    </row>
    <row r="4" spans="1:6" ht="15" customHeight="1">
      <c r="A4" s="95" t="s">
        <v>32</v>
      </c>
      <c r="B4" s="95"/>
      <c r="C4" s="95"/>
      <c r="D4" s="95"/>
      <c r="E4" s="95"/>
      <c r="F4" s="95"/>
    </row>
    <row r="7" spans="1:6" ht="15" customHeight="1">
      <c r="A7" s="95" t="s">
        <v>15</v>
      </c>
      <c r="B7" s="95"/>
      <c r="C7" s="95"/>
      <c r="D7" s="95"/>
      <c r="E7" s="95"/>
      <c r="F7" s="95"/>
    </row>
    <row r="8" spans="1:6" ht="15" customHeight="1">
      <c r="A8" s="96" t="s">
        <v>0</v>
      </c>
      <c r="B8" s="96"/>
      <c r="C8" s="96"/>
      <c r="D8" s="96"/>
      <c r="E8" s="96"/>
      <c r="F8" s="96"/>
    </row>
    <row r="9" spans="1:6" ht="15.75" thickBot="1">
      <c r="A9" s="97" t="s">
        <v>26</v>
      </c>
      <c r="B9" s="97"/>
      <c r="C9" s="97"/>
      <c r="D9" s="97"/>
      <c r="E9" s="97"/>
      <c r="F9" s="97"/>
    </row>
    <row r="10" spans="1:6" ht="15">
      <c r="A10" s="12"/>
      <c r="B10" s="13" t="s">
        <v>23</v>
      </c>
      <c r="C10" s="13" t="s">
        <v>25</v>
      </c>
      <c r="D10" s="13"/>
      <c r="E10" s="13" t="s">
        <v>25</v>
      </c>
      <c r="F10" s="13" t="s">
        <v>29</v>
      </c>
    </row>
    <row r="11" spans="1:6" ht="15">
      <c r="A11" s="14"/>
      <c r="B11" s="21" t="s">
        <v>1</v>
      </c>
      <c r="C11" s="15" t="s">
        <v>28</v>
      </c>
      <c r="D11" s="15"/>
      <c r="E11" s="15" t="s">
        <v>30</v>
      </c>
      <c r="F11" s="15" t="s">
        <v>22</v>
      </c>
    </row>
    <row r="12" spans="1:6" ht="15">
      <c r="A12" s="16" t="s">
        <v>2</v>
      </c>
      <c r="B12" s="22"/>
      <c r="C12" s="17"/>
      <c r="D12" s="17"/>
      <c r="E12" s="17"/>
      <c r="F12" s="11"/>
    </row>
    <row r="13" spans="1:6" ht="15">
      <c r="A13" s="16"/>
      <c r="B13" s="22"/>
      <c r="C13" s="17"/>
      <c r="D13" s="17"/>
      <c r="E13" s="17"/>
      <c r="F13" s="11"/>
    </row>
    <row r="14" spans="1:6" ht="15">
      <c r="A14" s="16" t="s">
        <v>18</v>
      </c>
      <c r="B14" s="22"/>
      <c r="C14" s="17"/>
      <c r="D14" s="17"/>
      <c r="E14" s="17"/>
      <c r="F14" s="11"/>
    </row>
    <row r="15" spans="1:6" ht="15">
      <c r="A15" s="16"/>
      <c r="B15" s="22"/>
      <c r="C15" s="17"/>
      <c r="D15" s="17"/>
      <c r="E15" s="17"/>
      <c r="F15" s="11"/>
    </row>
    <row r="16" spans="1:6" ht="15">
      <c r="A16" s="16" t="s">
        <v>6</v>
      </c>
      <c r="B16" s="30">
        <f>SUM(NSB!B16+OIG!B16+AOAM!B16+MREFC!B16+EHR!B16+RRA!B16)</f>
        <v>3715.52</v>
      </c>
      <c r="C16" s="35">
        <f>SUM(NSB!C16+OIG!C16+AOAM!C16+MREFC!C16+EHR!C16+RRA!C16)</f>
        <v>4029.73</v>
      </c>
      <c r="D16" s="81">
        <v>2000</v>
      </c>
      <c r="E16" s="78">
        <f>SUM(NSB!D16+OIG!D16+AOAM!D16+MREFC!D16+EHR!D16+RRA!E16)</f>
        <v>2500</v>
      </c>
      <c r="F16" s="35">
        <f>SUM(NSB!E16+OIG!E16+AOAM!E16+MREFC!E16+EHR!E16+RRA!F16)</f>
        <v>4452.87</v>
      </c>
    </row>
    <row r="17" spans="1:6" ht="15">
      <c r="A17" s="16" t="s">
        <v>7</v>
      </c>
      <c r="B17" s="42">
        <f>SUM(NSB!B17+OIG!B17+AOAM!B17+MREFC!B17+EHR!B17+RRA!B17)</f>
        <v>419.71</v>
      </c>
      <c r="C17" s="33">
        <f>SUM(NSB!C17+OIG!C17+AOAM!C17+MREFC!C17+EHR!C17+RRA!C17)</f>
        <v>400.47</v>
      </c>
      <c r="D17" s="33"/>
      <c r="E17" s="46">
        <f>SUM(NSB!D17+OIG!D17+AOAM!D17+MREFC!D17+EHR!D17+RRA!E17)</f>
        <v>0</v>
      </c>
      <c r="F17" s="33">
        <f>SUM(NSB!E17+OIG!E17+AOAM!E17+MREFC!E17+EHR!E17+RRA!F17)</f>
        <v>374.61</v>
      </c>
    </row>
    <row r="18" spans="1:6" ht="15">
      <c r="A18" s="16" t="s">
        <v>8</v>
      </c>
      <c r="B18" s="34">
        <f>SUM(B16:B17)</f>
        <v>4135.23</v>
      </c>
      <c r="C18" s="40">
        <f>SUM(C16:C17)</f>
        <v>4430.2</v>
      </c>
      <c r="D18" s="82">
        <f>SUM(D16:D17)</f>
        <v>2000</v>
      </c>
      <c r="E18" s="79">
        <f>SUM(E16:E17)</f>
        <v>2500</v>
      </c>
      <c r="F18" s="40">
        <f>SUM(F16:F17)</f>
        <v>4827.48</v>
      </c>
    </row>
    <row r="19" spans="1:6" ht="15">
      <c r="A19" s="16"/>
      <c r="B19" s="24"/>
      <c r="C19" s="12"/>
      <c r="D19" s="12"/>
      <c r="E19" s="12"/>
      <c r="F19" s="12"/>
    </row>
    <row r="20" spans="1:6" ht="15">
      <c r="A20" s="16" t="s">
        <v>3</v>
      </c>
      <c r="B20" s="24"/>
      <c r="C20" s="18"/>
      <c r="D20" s="18"/>
      <c r="E20" s="18"/>
      <c r="F20" s="18"/>
    </row>
    <row r="21" spans="1:6" ht="15">
      <c r="A21" s="16"/>
      <c r="B21" s="24"/>
      <c r="C21" s="18"/>
      <c r="D21" s="18"/>
      <c r="E21" s="18"/>
      <c r="F21" s="18"/>
    </row>
    <row r="22" spans="1:6" ht="15">
      <c r="A22" s="16" t="s">
        <v>9</v>
      </c>
      <c r="B22" s="42">
        <f>SUM(NSB!B22+OIG!B22+AOAM!B22+MREFC!B22+EHR!B22+RRA!B22)</f>
        <v>20.45</v>
      </c>
      <c r="C22" s="33">
        <f>SUM(NSB!C22+OIG!C22+AOAM!C22+MREFC!C22+EHR!C22+RRA!C22)</f>
        <v>16.57</v>
      </c>
      <c r="D22" s="83">
        <v>200</v>
      </c>
      <c r="E22" s="46">
        <f>SUM(NSB!D22+OIG!D22+AOAM!D22+MREFC!D22+EHR!D22+RRA!E22)</f>
        <v>0</v>
      </c>
      <c r="F22" s="33">
        <f>SUM(NSB!E22+OIG!E22+AOAM!E22+MREFC!E22+EHR!E22+RRA!F22)</f>
        <v>23.39</v>
      </c>
    </row>
    <row r="23" spans="1:6" ht="15">
      <c r="A23" s="16" t="s">
        <v>10</v>
      </c>
      <c r="B23" s="42">
        <f>SUM(NSB!B23+OIG!B23+AOAM!B23+MREFC!B23+EHR!B23+RRA!B23)</f>
        <v>350.66999999999996</v>
      </c>
      <c r="C23" s="33">
        <f>SUM(NSB!C23+OIG!C23+AOAM!C23+MREFC!C23+EHR!C23+RRA!C23)</f>
        <v>385.73</v>
      </c>
      <c r="D23" s="83">
        <v>700</v>
      </c>
      <c r="E23" s="80">
        <f>SUM(NSB!D23+OIG!D23+AOAM!D23+MREFC!D23+EHR!D23+RRA!E23)</f>
        <v>400</v>
      </c>
      <c r="F23" s="33">
        <f>SUM(NSB!E23+OIG!E23+AOAM!E23+MREFC!E23+EHR!E23+RRA!F23)</f>
        <v>439.13</v>
      </c>
    </row>
    <row r="24" spans="1:6" ht="15">
      <c r="A24" s="16" t="s">
        <v>11</v>
      </c>
      <c r="B24" s="34">
        <f>SUM(B21:B23)</f>
        <v>371.11999999999995</v>
      </c>
      <c r="C24" s="40">
        <f>SUM(C21:C23)</f>
        <v>402.3</v>
      </c>
      <c r="D24" s="82">
        <f>SUM(D21:D23)</f>
        <v>900</v>
      </c>
      <c r="E24" s="79">
        <f>SUM(E21:E23)</f>
        <v>400</v>
      </c>
      <c r="F24" s="40">
        <f>SUM(F21:F23)</f>
        <v>462.52</v>
      </c>
    </row>
    <row r="25" spans="1:6" ht="15">
      <c r="A25" s="16"/>
      <c r="B25" s="24"/>
      <c r="C25" s="18"/>
      <c r="D25" s="18"/>
      <c r="E25" s="18"/>
      <c r="F25" s="18"/>
    </row>
    <row r="26" spans="1:6" ht="15">
      <c r="A26" s="16" t="s">
        <v>12</v>
      </c>
      <c r="B26" s="34">
        <f>SUM(B18+B24)</f>
        <v>4506.349999999999</v>
      </c>
      <c r="C26" s="40">
        <f>SUM(C18+C24)</f>
        <v>4832.5</v>
      </c>
      <c r="D26" s="40"/>
      <c r="E26" s="40">
        <f>SUM(E18+E24)</f>
        <v>2900</v>
      </c>
      <c r="F26" s="40">
        <f>SUM(F18+F24)</f>
        <v>5290</v>
      </c>
    </row>
    <row r="27" spans="1:6" ht="15">
      <c r="A27" s="16"/>
      <c r="B27" s="24"/>
      <c r="C27" s="18"/>
      <c r="D27" s="18"/>
      <c r="E27" s="18"/>
      <c r="F27" s="18"/>
    </row>
    <row r="28" spans="1:6" ht="15">
      <c r="A28" s="16" t="s">
        <v>4</v>
      </c>
      <c r="B28" s="42">
        <f>SUM(NSB!B28+OIG!B28+AOAM!B28+MREFC!B28+EHR!B28+RRA!B28)</f>
        <v>721.52</v>
      </c>
      <c r="C28" s="33">
        <f>SUM(NSB!C28+OIG!C28+AOAM!C28+MREFC!C28+EHR!C28+RRA!C28)</f>
        <v>751.25</v>
      </c>
      <c r="D28" s="33"/>
      <c r="E28" s="33">
        <f>SUM(NSB!D28+OIG!D28+AOAM!D28+MREFC!D28+EHR!D28+RRA!E28)</f>
        <v>2</v>
      </c>
      <c r="F28" s="33">
        <f>SUM(NSB!E28+OIG!E28+AOAM!E28+MREFC!E28+EHR!E28+RRA!F28)</f>
        <v>795.42</v>
      </c>
    </row>
    <row r="29" spans="1:6" ht="15">
      <c r="A29" s="12"/>
      <c r="B29" s="28"/>
      <c r="C29" s="29"/>
      <c r="D29" s="29"/>
      <c r="E29" s="19"/>
      <c r="F29" s="19"/>
    </row>
    <row r="30" spans="1:6" ht="15">
      <c r="A30" s="16" t="s">
        <v>5</v>
      </c>
      <c r="B30" s="42">
        <f>SUM(NSB!B30+OIG!B30+AOAM!B30+MREFC!B30+EHR!B30+RRA!B30)</f>
        <v>856.1800000000001</v>
      </c>
      <c r="C30" s="33">
        <f>SUM(NSB!C30+OIG!C30+AOAM!C30+MREFC!C30+EHR!C30+RRA!C30)</f>
        <v>906.65</v>
      </c>
      <c r="D30" s="33"/>
      <c r="E30" s="33">
        <f>SUM(NSB!D30+OIG!D30+AOAM!D30+MREFC!D30+EHR!D30+RRA!E30)</f>
        <v>100</v>
      </c>
      <c r="F30" s="33">
        <f>SUM(NSB!E30+OIG!E30+AOAM!E30+MREFC!E30+EHR!E30+RRA!F30)</f>
        <v>959.5799999999999</v>
      </c>
    </row>
    <row r="31" spans="1:6" ht="15">
      <c r="A31" s="12"/>
      <c r="B31" s="25"/>
      <c r="C31" s="19"/>
      <c r="D31" s="19"/>
      <c r="E31" s="19"/>
      <c r="F31" s="19"/>
    </row>
    <row r="32" spans="1:6" ht="15">
      <c r="A32" s="16" t="s">
        <v>14</v>
      </c>
      <c r="B32" s="31">
        <f>SUM(B26+B28+B30)</f>
        <v>6084.049999999999</v>
      </c>
      <c r="C32" s="36">
        <f>SUM(C26+C28+C30)</f>
        <v>6490.4</v>
      </c>
      <c r="D32" s="36"/>
      <c r="E32" s="36">
        <f>SUM(E26+E28+E30)</f>
        <v>3002</v>
      </c>
      <c r="F32" s="36">
        <f>SUM(F26+F28+F30)</f>
        <v>7045</v>
      </c>
    </row>
    <row r="33" spans="1:6" ht="13.5" thickBot="1">
      <c r="A33" s="6"/>
      <c r="B33" s="6"/>
      <c r="C33" s="6"/>
      <c r="D33" s="6"/>
      <c r="E33" s="6"/>
      <c r="F33" s="6"/>
    </row>
    <row r="34" spans="1:6" ht="15" customHeight="1">
      <c r="A34" s="8" t="s">
        <v>13</v>
      </c>
      <c r="B34" s="5"/>
      <c r="C34" s="5"/>
      <c r="D34" s="5"/>
      <c r="E34" s="5"/>
      <c r="F34" s="5"/>
    </row>
    <row r="35" spans="1:6" ht="12.75">
      <c r="A35" s="93" t="s">
        <v>34</v>
      </c>
      <c r="B35" s="93"/>
      <c r="C35" s="93"/>
      <c r="D35" s="93"/>
      <c r="E35" s="93"/>
      <c r="F35" s="93"/>
    </row>
    <row r="36" spans="1:6" ht="12.75">
      <c r="A36" s="10"/>
      <c r="B36" s="4"/>
      <c r="C36" s="4"/>
      <c r="D36" s="4"/>
      <c r="E36" s="4"/>
      <c r="F36" s="4"/>
    </row>
    <row r="37" spans="1:6" ht="12.75">
      <c r="A37" s="10"/>
      <c r="B37" s="4"/>
      <c r="C37" s="4"/>
      <c r="D37" s="4"/>
      <c r="E37" s="4"/>
      <c r="F37" s="4"/>
    </row>
    <row r="39" spans="2:6" ht="12.75">
      <c r="B39" s="4"/>
      <c r="C39" s="4"/>
      <c r="D39" s="4"/>
      <c r="E39" s="4"/>
      <c r="F39" s="4"/>
    </row>
    <row r="41" spans="2:6" ht="12.75">
      <c r="B41" s="7"/>
      <c r="C41" s="7"/>
      <c r="D41" s="7"/>
      <c r="E41" s="7"/>
      <c r="F41" s="7"/>
    </row>
    <row r="42" spans="2:6" ht="12.75">
      <c r="B42" s="7"/>
      <c r="C42" s="7"/>
      <c r="D42" s="7"/>
      <c r="E42" s="7"/>
      <c r="F42" s="7"/>
    </row>
    <row r="43" spans="2:6" ht="12.75">
      <c r="B43" s="5"/>
      <c r="C43" s="5"/>
      <c r="D43" s="5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7"/>
      <c r="C46" s="7"/>
      <c r="D46" s="7"/>
      <c r="E46" s="7"/>
      <c r="F46" s="7"/>
    </row>
  </sheetData>
  <sheetProtection/>
  <mergeCells count="6">
    <mergeCell ref="A35:F35"/>
    <mergeCell ref="E1:F1"/>
    <mergeCell ref="A4:F4"/>
    <mergeCell ref="A7:F7"/>
    <mergeCell ref="A8:F8"/>
    <mergeCell ref="A9:F9"/>
  </mergeCells>
  <printOptions horizontalCentered="1"/>
  <pageMargins left="1" right="1" top="1" bottom="1" header="0.7" footer="0.7"/>
  <pageSetup firstPageNumber="1" useFirstPageNumber="1" horizontalDpi="600" verticalDpi="600" orientation="portrait" scale="70" r:id="rId1"/>
  <headerFooter alignWithMargins="0">
    <oddFooter xml:space="preserve">&amp;C&amp;"Times New Roman,Regular"QDT - &amp;P </oddFooter>
  </headerFooter>
  <ignoredErrors>
    <ignoredError sqref="F16:F17 F22:F23 E28:F28 E30:F30 B30:C30 B28:C28 B22:C23 B16:C17 E16:E17 E22:E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54.00390625" style="3" customWidth="1"/>
    <col min="2" max="6" width="13.421875" style="3" customWidth="1"/>
    <col min="7" max="16384" width="7.8515625" style="20" customWidth="1"/>
  </cols>
  <sheetData>
    <row r="1" spans="5:6" ht="15.75">
      <c r="E1" s="94" t="s">
        <v>33</v>
      </c>
      <c r="F1" s="94"/>
    </row>
    <row r="2" spans="5:6" ht="12.75">
      <c r="E2" s="92"/>
      <c r="F2" s="92"/>
    </row>
    <row r="3" spans="1:6" ht="12.75">
      <c r="A3" s="1"/>
      <c r="B3" s="2"/>
      <c r="C3" s="2"/>
      <c r="D3" s="2"/>
      <c r="E3" s="2"/>
      <c r="F3" s="2"/>
    </row>
    <row r="4" spans="1:6" ht="15" customHeight="1">
      <c r="A4" s="95" t="s">
        <v>32</v>
      </c>
      <c r="B4" s="95"/>
      <c r="C4" s="95"/>
      <c r="D4" s="95"/>
      <c r="E4" s="95"/>
      <c r="F4" s="95"/>
    </row>
    <row r="7" spans="1:6" ht="15" customHeight="1">
      <c r="A7" s="95" t="s">
        <v>16</v>
      </c>
      <c r="B7" s="95"/>
      <c r="C7" s="95"/>
      <c r="D7" s="95"/>
      <c r="E7" s="95"/>
      <c r="F7" s="95"/>
    </row>
    <row r="8" spans="1:6" ht="15" customHeight="1">
      <c r="A8" s="96" t="s">
        <v>0</v>
      </c>
      <c r="B8" s="96"/>
      <c r="C8" s="96"/>
      <c r="D8" s="96"/>
      <c r="E8" s="96"/>
      <c r="F8" s="96"/>
    </row>
    <row r="9" spans="1:6" ht="15.75" thickBot="1">
      <c r="A9" s="97" t="s">
        <v>26</v>
      </c>
      <c r="B9" s="97"/>
      <c r="C9" s="97"/>
      <c r="D9" s="97"/>
      <c r="E9" s="97"/>
      <c r="F9" s="97"/>
    </row>
    <row r="10" spans="1:6" ht="15">
      <c r="A10" s="12"/>
      <c r="B10" s="13" t="s">
        <v>23</v>
      </c>
      <c r="C10" s="13" t="s">
        <v>25</v>
      </c>
      <c r="D10" s="13"/>
      <c r="E10" s="13" t="s">
        <v>25</v>
      </c>
      <c r="F10" s="13" t="s">
        <v>27</v>
      </c>
    </row>
    <row r="11" spans="1:6" ht="15">
      <c r="A11" s="14"/>
      <c r="B11" s="21" t="s">
        <v>1</v>
      </c>
      <c r="C11" s="15" t="s">
        <v>28</v>
      </c>
      <c r="D11" s="15"/>
      <c r="E11" s="15" t="s">
        <v>30</v>
      </c>
      <c r="F11" s="15" t="s">
        <v>22</v>
      </c>
    </row>
    <row r="12" spans="1:6" ht="15">
      <c r="A12" s="16" t="s">
        <v>2</v>
      </c>
      <c r="B12" s="22"/>
      <c r="C12" s="17"/>
      <c r="D12" s="17"/>
      <c r="E12" s="17"/>
      <c r="F12" s="11"/>
    </row>
    <row r="13" spans="1:6" ht="15">
      <c r="A13" s="16"/>
      <c r="B13" s="22"/>
      <c r="C13" s="17"/>
      <c r="D13" s="17"/>
      <c r="E13" s="17"/>
      <c r="F13" s="11"/>
    </row>
    <row r="14" spans="1:6" ht="15">
      <c r="A14" s="16" t="s">
        <v>18</v>
      </c>
      <c r="B14" s="22"/>
      <c r="C14" s="17"/>
      <c r="D14" s="17"/>
      <c r="E14" s="17"/>
      <c r="F14" s="11"/>
    </row>
    <row r="15" spans="1:6" ht="15">
      <c r="A15" s="16"/>
      <c r="B15" s="22"/>
      <c r="C15" s="17"/>
      <c r="D15" s="17"/>
      <c r="E15" s="17"/>
      <c r="F15" s="11"/>
    </row>
    <row r="16" spans="1:6" ht="15">
      <c r="A16" s="16" t="s">
        <v>6</v>
      </c>
      <c r="B16" s="30">
        <v>3638.81</v>
      </c>
      <c r="C16" s="35">
        <v>3969.73</v>
      </c>
      <c r="D16" s="81">
        <v>2000</v>
      </c>
      <c r="E16" s="87">
        <v>2500</v>
      </c>
      <c r="F16" s="35">
        <f>SUM(4234.28+157.49+0.1)</f>
        <v>4391.87</v>
      </c>
    </row>
    <row r="17" spans="1:6" ht="15">
      <c r="A17" s="16" t="s">
        <v>7</v>
      </c>
      <c r="B17" s="42">
        <v>411.82</v>
      </c>
      <c r="C17" s="33">
        <v>394.47</v>
      </c>
      <c r="D17" s="33"/>
      <c r="E17" s="46">
        <v>0</v>
      </c>
      <c r="F17" s="33">
        <v>368.11</v>
      </c>
    </row>
    <row r="18" spans="1:6" ht="15">
      <c r="A18" s="16" t="s">
        <v>8</v>
      </c>
      <c r="B18" s="43">
        <f>SUM(B16:B17)</f>
        <v>4050.63</v>
      </c>
      <c r="C18" s="44">
        <f>SUM(C16:C17)</f>
        <v>4364.2</v>
      </c>
      <c r="D18" s="84">
        <f>SUM(D16:D17)</f>
        <v>2000</v>
      </c>
      <c r="E18" s="86">
        <f>SUM(E16:E17)</f>
        <v>2500</v>
      </c>
      <c r="F18" s="44">
        <f>SUM(F16:F17)</f>
        <v>4759.98</v>
      </c>
    </row>
    <row r="19" spans="1:6" ht="15">
      <c r="A19" s="16"/>
      <c r="B19" s="24"/>
      <c r="C19" s="12"/>
      <c r="D19" s="40"/>
      <c r="E19" s="44"/>
      <c r="F19" s="12"/>
    </row>
    <row r="20" spans="1:6" ht="15">
      <c r="A20" s="16" t="s">
        <v>3</v>
      </c>
      <c r="B20" s="24"/>
      <c r="C20" s="18"/>
      <c r="D20" s="40"/>
      <c r="E20" s="44"/>
      <c r="F20" s="18"/>
    </row>
    <row r="21" spans="1:6" ht="15">
      <c r="A21" s="16"/>
      <c r="B21" s="24"/>
      <c r="C21" s="18"/>
      <c r="D21" s="40"/>
      <c r="E21" s="44"/>
      <c r="F21" s="18"/>
    </row>
    <row r="22" spans="1:6" ht="15">
      <c r="A22" s="16" t="s">
        <v>9</v>
      </c>
      <c r="B22" s="32">
        <v>20.45</v>
      </c>
      <c r="C22" s="41">
        <v>16.57</v>
      </c>
      <c r="D22" s="85">
        <v>200</v>
      </c>
      <c r="E22" s="46">
        <v>0</v>
      </c>
      <c r="F22" s="41">
        <v>23.39</v>
      </c>
    </row>
    <row r="23" spans="1:6" ht="15">
      <c r="A23" s="16" t="s">
        <v>10</v>
      </c>
      <c r="B23" s="32">
        <v>183.82</v>
      </c>
      <c r="C23" s="41">
        <v>233.72</v>
      </c>
      <c r="D23" s="85">
        <v>300</v>
      </c>
      <c r="E23" s="46">
        <v>0</v>
      </c>
      <c r="F23" s="41">
        <f>SUM(320.84+1)</f>
        <v>321.84</v>
      </c>
    </row>
    <row r="24" spans="1:6" ht="15">
      <c r="A24" s="16" t="s">
        <v>11</v>
      </c>
      <c r="B24" s="34">
        <f>SUM(B21:B23)</f>
        <v>204.26999999999998</v>
      </c>
      <c r="C24" s="40">
        <f>SUM(C21:C23)</f>
        <v>250.29</v>
      </c>
      <c r="D24" s="84">
        <f>SUM(D22:D23)</f>
        <v>500</v>
      </c>
      <c r="E24" s="48">
        <f>SUM(E22:E23)</f>
        <v>0</v>
      </c>
      <c r="F24" s="40">
        <f>SUM(F21:F23)</f>
        <v>345.22999999999996</v>
      </c>
    </row>
    <row r="25" spans="1:6" ht="15">
      <c r="A25" s="16"/>
      <c r="B25" s="24"/>
      <c r="C25" s="18"/>
      <c r="D25" s="18"/>
      <c r="E25" s="44"/>
      <c r="F25" s="18"/>
    </row>
    <row r="26" spans="1:6" ht="15">
      <c r="A26" s="16" t="s">
        <v>12</v>
      </c>
      <c r="B26" s="34">
        <f>SUM(B18+B24)</f>
        <v>4254.9</v>
      </c>
      <c r="C26" s="40">
        <f>SUM(C18+C24)</f>
        <v>4614.49</v>
      </c>
      <c r="D26" s="40"/>
      <c r="E26" s="44">
        <f>+E18+E24</f>
        <v>2500</v>
      </c>
      <c r="F26" s="40">
        <f>SUM(F18+F24)</f>
        <v>5105.209999999999</v>
      </c>
    </row>
    <row r="27" spans="1:6" ht="15">
      <c r="A27" s="16"/>
      <c r="B27" s="24"/>
      <c r="C27" s="18"/>
      <c r="D27" s="18"/>
      <c r="E27" s="44"/>
      <c r="F27" s="18"/>
    </row>
    <row r="28" spans="1:6" ht="15">
      <c r="A28" s="16" t="s">
        <v>4</v>
      </c>
      <c r="B28" s="32">
        <v>397.13</v>
      </c>
      <c r="C28" s="41">
        <v>413.22</v>
      </c>
      <c r="D28" s="41"/>
      <c r="E28" s="46">
        <v>0</v>
      </c>
      <c r="F28" s="41">
        <f>SUM(429.81-0.1)</f>
        <v>429.71</v>
      </c>
    </row>
    <row r="29" spans="1:6" ht="15">
      <c r="A29" s="12"/>
      <c r="B29" s="25"/>
      <c r="C29" s="19"/>
      <c r="D29" s="19"/>
      <c r="E29" s="44"/>
      <c r="F29" s="19"/>
    </row>
    <row r="30" spans="1:6" ht="15">
      <c r="A30" s="16" t="s">
        <v>5</v>
      </c>
      <c r="B30" s="32">
        <v>201.21</v>
      </c>
      <c r="C30" s="41">
        <v>155.39</v>
      </c>
      <c r="D30" s="41"/>
      <c r="E30" s="46">
        <v>0</v>
      </c>
      <c r="F30" s="41">
        <v>198.32</v>
      </c>
    </row>
    <row r="31" spans="1:6" ht="15">
      <c r="A31" s="12"/>
      <c r="B31" s="25"/>
      <c r="C31" s="19"/>
      <c r="D31" s="19"/>
      <c r="E31" s="44"/>
      <c r="F31" s="19"/>
    </row>
    <row r="32" spans="1:6" ht="15">
      <c r="A32" s="16" t="s">
        <v>14</v>
      </c>
      <c r="B32" s="31">
        <f>SUM(B26+B28+B30)</f>
        <v>4853.24</v>
      </c>
      <c r="C32" s="36">
        <f>SUM(C26+C28+C30)</f>
        <v>5183.1</v>
      </c>
      <c r="D32" s="36"/>
      <c r="E32" s="88">
        <f>+E26+E28+E30</f>
        <v>2500</v>
      </c>
      <c r="F32" s="36">
        <f>SUM(F26+F28+F30)</f>
        <v>5733.239999999999</v>
      </c>
    </row>
    <row r="33" spans="1:6" ht="13.5" thickBot="1">
      <c r="A33" s="6"/>
      <c r="B33" s="6"/>
      <c r="C33" s="6"/>
      <c r="D33" s="6"/>
      <c r="E33" s="6"/>
      <c r="F33" s="6"/>
    </row>
    <row r="34" spans="1:6" ht="15" customHeight="1">
      <c r="A34" s="8" t="s">
        <v>13</v>
      </c>
      <c r="B34" s="5"/>
      <c r="C34" s="5"/>
      <c r="D34" s="5"/>
      <c r="E34" s="5"/>
      <c r="F34" s="5"/>
    </row>
    <row r="35" spans="1:6" ht="12.75" customHeight="1">
      <c r="A35" s="93" t="s">
        <v>34</v>
      </c>
      <c r="B35" s="93"/>
      <c r="C35" s="93"/>
      <c r="D35" s="93"/>
      <c r="E35" s="93"/>
      <c r="F35" s="93"/>
    </row>
    <row r="36" spans="1:6" ht="12.75">
      <c r="A36" s="10"/>
      <c r="B36" s="4"/>
      <c r="C36" s="4"/>
      <c r="D36" s="4"/>
      <c r="E36" s="4"/>
      <c r="F36" s="4"/>
    </row>
    <row r="37" spans="1:6" ht="12.75">
      <c r="A37" s="10"/>
      <c r="B37" s="4"/>
      <c r="C37" s="4"/>
      <c r="D37" s="4"/>
      <c r="E37" s="4"/>
      <c r="F37" s="4"/>
    </row>
    <row r="39" spans="2:6" ht="12.75">
      <c r="B39" s="4"/>
      <c r="C39" s="4"/>
      <c r="D39" s="4"/>
      <c r="E39" s="4"/>
      <c r="F39" s="4"/>
    </row>
    <row r="41" spans="2:6" ht="12.75">
      <c r="B41" s="7"/>
      <c r="C41" s="7"/>
      <c r="D41" s="7"/>
      <c r="E41" s="7"/>
      <c r="F41" s="7"/>
    </row>
    <row r="42" spans="2:6" ht="12.75">
      <c r="B42" s="7"/>
      <c r="C42" s="7"/>
      <c r="D42" s="7"/>
      <c r="E42" s="7"/>
      <c r="F42" s="7"/>
    </row>
    <row r="43" spans="2:6" ht="12.75">
      <c r="B43" s="5"/>
      <c r="C43" s="5"/>
      <c r="D43" s="5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7"/>
      <c r="C46" s="7"/>
      <c r="D46" s="7"/>
      <c r="E46" s="7"/>
      <c r="F46" s="7"/>
    </row>
  </sheetData>
  <sheetProtection/>
  <mergeCells count="6">
    <mergeCell ref="E1:F1"/>
    <mergeCell ref="A4:F4"/>
    <mergeCell ref="A7:F7"/>
    <mergeCell ref="A35:F35"/>
    <mergeCell ref="A8:F8"/>
    <mergeCell ref="A9:F9"/>
  </mergeCells>
  <printOptions horizontalCentered="1"/>
  <pageMargins left="1" right="1" top="1" bottom="1" header="0.7" footer="0.7"/>
  <pageSetup horizontalDpi="600" verticalDpi="600" orientation="portrait" scale="70" r:id="rId1"/>
  <headerFooter alignWithMargins="0">
    <oddFooter xml:space="preserve">&amp;C&amp;"Times New Roman,Regular"QDT - 2 </oddFooter>
  </headerFooter>
  <ignoredErrors>
    <ignoredError sqref="F23 F16 F28" unlockedFormula="1"/>
    <ignoredError sqref="E24 E26 E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F46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54.00390625" style="3" customWidth="1"/>
    <col min="2" max="5" width="13.421875" style="3" customWidth="1"/>
    <col min="6" max="16384" width="7.8515625" style="20" customWidth="1"/>
  </cols>
  <sheetData>
    <row r="3" spans="1:5" ht="12.75">
      <c r="A3" s="1"/>
      <c r="B3" s="2"/>
      <c r="C3" s="2"/>
      <c r="D3" s="2"/>
      <c r="E3" s="2"/>
    </row>
    <row r="4" spans="1:6" ht="15" customHeight="1">
      <c r="A4" s="95" t="s">
        <v>32</v>
      </c>
      <c r="B4" s="95"/>
      <c r="C4" s="95"/>
      <c r="D4" s="95"/>
      <c r="E4" s="95"/>
      <c r="F4" s="89"/>
    </row>
    <row r="7" spans="1:5" ht="15" customHeight="1">
      <c r="A7" s="95" t="s">
        <v>17</v>
      </c>
      <c r="B7" s="95"/>
      <c r="C7" s="95"/>
      <c r="D7" s="95"/>
      <c r="E7" s="95"/>
    </row>
    <row r="8" spans="1:5" ht="15" customHeight="1">
      <c r="A8" s="96" t="s">
        <v>0</v>
      </c>
      <c r="B8" s="96"/>
      <c r="C8" s="96"/>
      <c r="D8" s="96"/>
      <c r="E8" s="96"/>
    </row>
    <row r="9" spans="1:5" ht="15.75" thickBot="1">
      <c r="A9" s="97" t="s">
        <v>26</v>
      </c>
      <c r="B9" s="97"/>
      <c r="C9" s="97"/>
      <c r="D9" s="97"/>
      <c r="E9" s="97"/>
    </row>
    <row r="10" spans="1:5" ht="15">
      <c r="A10" s="12"/>
      <c r="B10" s="13" t="s">
        <v>23</v>
      </c>
      <c r="C10" s="13" t="s">
        <v>25</v>
      </c>
      <c r="D10" s="13" t="s">
        <v>25</v>
      </c>
      <c r="E10" s="13" t="s">
        <v>29</v>
      </c>
    </row>
    <row r="11" spans="1:5" ht="15">
      <c r="A11" s="14"/>
      <c r="B11" s="21" t="s">
        <v>1</v>
      </c>
      <c r="C11" s="15" t="s">
        <v>28</v>
      </c>
      <c r="D11" s="15" t="s">
        <v>30</v>
      </c>
      <c r="E11" s="15" t="s">
        <v>22</v>
      </c>
    </row>
    <row r="12" spans="1:5" ht="15">
      <c r="A12" s="16" t="s">
        <v>2</v>
      </c>
      <c r="B12" s="22"/>
      <c r="C12" s="17"/>
      <c r="D12" s="17"/>
      <c r="E12" s="11"/>
    </row>
    <row r="13" spans="1:5" ht="15">
      <c r="A13" s="16"/>
      <c r="B13" s="22"/>
      <c r="C13" s="17"/>
      <c r="D13" s="17"/>
      <c r="E13" s="11"/>
    </row>
    <row r="14" spans="1:5" ht="15">
      <c r="A14" s="16" t="s">
        <v>18</v>
      </c>
      <c r="B14" s="23"/>
      <c r="C14" s="12"/>
      <c r="D14" s="12"/>
      <c r="E14" s="12"/>
    </row>
    <row r="15" spans="1:5" ht="15">
      <c r="A15" s="16"/>
      <c r="B15" s="23"/>
      <c r="C15" s="12"/>
      <c r="D15" s="12"/>
      <c r="E15" s="12"/>
    </row>
    <row r="16" spans="1:5" ht="15">
      <c r="A16" s="16" t="s">
        <v>6</v>
      </c>
      <c r="B16" s="30">
        <v>76.71</v>
      </c>
      <c r="C16" s="35">
        <v>60</v>
      </c>
      <c r="D16" s="27">
        <v>0</v>
      </c>
      <c r="E16" s="35">
        <v>61</v>
      </c>
    </row>
    <row r="17" spans="1:5" ht="15">
      <c r="A17" s="16" t="s">
        <v>7</v>
      </c>
      <c r="B17" s="32">
        <v>7.89</v>
      </c>
      <c r="C17" s="41">
        <v>6</v>
      </c>
      <c r="D17" s="27">
        <v>0</v>
      </c>
      <c r="E17" s="41">
        <v>6.5</v>
      </c>
    </row>
    <row r="18" spans="1:5" ht="15">
      <c r="A18" s="16" t="s">
        <v>8</v>
      </c>
      <c r="B18" s="34">
        <f>SUM(B16:B17)</f>
        <v>84.6</v>
      </c>
      <c r="C18" s="36">
        <f>SUM(C16:C17)</f>
        <v>66</v>
      </c>
      <c r="D18" s="29">
        <f>SUM(D16:D17)</f>
        <v>0</v>
      </c>
      <c r="E18" s="36">
        <f>SUM(E16:E17)</f>
        <v>67.5</v>
      </c>
    </row>
    <row r="19" spans="1:5" ht="15">
      <c r="A19" s="16"/>
      <c r="B19" s="24"/>
      <c r="C19" s="18"/>
      <c r="D19" s="18"/>
      <c r="E19" s="18"/>
    </row>
    <row r="20" spans="1:5" ht="15">
      <c r="A20" s="16" t="s">
        <v>3</v>
      </c>
      <c r="B20" s="24"/>
      <c r="C20" s="18"/>
      <c r="D20" s="18"/>
      <c r="E20" s="18"/>
    </row>
    <row r="21" spans="1:5" ht="15">
      <c r="A21" s="16"/>
      <c r="B21" s="24"/>
      <c r="C21" s="18"/>
      <c r="D21" s="18"/>
      <c r="E21" s="18"/>
    </row>
    <row r="22" spans="1:5" ht="15">
      <c r="A22" s="16" t="s">
        <v>9</v>
      </c>
      <c r="B22" s="45">
        <v>0</v>
      </c>
      <c r="C22" s="37">
        <v>0</v>
      </c>
      <c r="D22" s="27">
        <v>0</v>
      </c>
      <c r="E22" s="37">
        <v>0</v>
      </c>
    </row>
    <row r="23" spans="1:5" ht="15">
      <c r="A23" s="16" t="s">
        <v>10</v>
      </c>
      <c r="B23" s="46">
        <v>0</v>
      </c>
      <c r="C23" s="38">
        <v>0</v>
      </c>
      <c r="D23" s="27">
        <v>0</v>
      </c>
      <c r="E23" s="37">
        <v>0</v>
      </c>
    </row>
    <row r="24" spans="1:5" ht="15">
      <c r="A24" s="16" t="s">
        <v>11</v>
      </c>
      <c r="B24" s="47">
        <f>SUM(B22:B23)</f>
        <v>0</v>
      </c>
      <c r="C24" s="39">
        <f>SUM(C22:C23)</f>
        <v>0</v>
      </c>
      <c r="D24" s="29">
        <f>SUM(D22:D23)</f>
        <v>0</v>
      </c>
      <c r="E24" s="39">
        <f>SUM(E22:E23)</f>
        <v>0</v>
      </c>
    </row>
    <row r="25" spans="1:5" ht="15">
      <c r="A25" s="16"/>
      <c r="B25" s="24"/>
      <c r="C25" s="18"/>
      <c r="D25" s="18"/>
      <c r="E25" s="18"/>
    </row>
    <row r="26" spans="1:5" ht="15">
      <c r="A26" s="16" t="s">
        <v>12</v>
      </c>
      <c r="B26" s="34">
        <f>+B18+B24</f>
        <v>84.6</v>
      </c>
      <c r="C26" s="40">
        <f>+C18+C24</f>
        <v>66</v>
      </c>
      <c r="D26" s="29">
        <f>+D18+D24</f>
        <v>0</v>
      </c>
      <c r="E26" s="40">
        <f>+E18+E24</f>
        <v>67.5</v>
      </c>
    </row>
    <row r="27" spans="1:5" ht="15">
      <c r="A27" s="16"/>
      <c r="B27" s="24"/>
      <c r="C27" s="18"/>
      <c r="D27" s="18"/>
      <c r="E27" s="18"/>
    </row>
    <row r="28" spans="1:5" ht="15">
      <c r="A28" s="16" t="s">
        <v>4</v>
      </c>
      <c r="B28" s="32">
        <v>26.69</v>
      </c>
      <c r="C28" s="41">
        <v>28</v>
      </c>
      <c r="D28" s="46">
        <v>0</v>
      </c>
      <c r="E28" s="41">
        <v>29</v>
      </c>
    </row>
    <row r="29" spans="1:5" ht="15">
      <c r="A29" s="12"/>
      <c r="B29" s="25"/>
      <c r="C29" s="19"/>
      <c r="D29" s="48"/>
      <c r="E29" s="19"/>
    </row>
    <row r="30" spans="1:5" ht="15">
      <c r="A30" s="16" t="s">
        <v>5</v>
      </c>
      <c r="B30" s="32">
        <v>654.97</v>
      </c>
      <c r="C30" s="41">
        <v>751.26</v>
      </c>
      <c r="D30" s="49">
        <v>100</v>
      </c>
      <c r="E30" s="41">
        <f>SUM(796.51-35.25)</f>
        <v>761.26</v>
      </c>
    </row>
    <row r="31" spans="1:5" ht="15">
      <c r="A31" s="12"/>
      <c r="B31" s="25"/>
      <c r="C31" s="19"/>
      <c r="D31" s="48"/>
      <c r="E31" s="19"/>
    </row>
    <row r="32" spans="1:5" ht="15">
      <c r="A32" s="16" t="s">
        <v>19</v>
      </c>
      <c r="B32" s="31">
        <f>+B26+B28+B30</f>
        <v>766.26</v>
      </c>
      <c r="C32" s="36">
        <f>+C26+C28+C30</f>
        <v>845.26</v>
      </c>
      <c r="D32" s="50">
        <f>+D26+D28+D30</f>
        <v>100</v>
      </c>
      <c r="E32" s="36">
        <f>+E26+E28+E30</f>
        <v>857.76</v>
      </c>
    </row>
    <row r="33" spans="1:5" ht="13.5" thickBot="1">
      <c r="A33" s="6"/>
      <c r="B33" s="6"/>
      <c r="C33" s="6"/>
      <c r="D33" s="6"/>
      <c r="E33" s="6"/>
    </row>
    <row r="34" ht="12.75">
      <c r="A34" s="10" t="s">
        <v>13</v>
      </c>
    </row>
    <row r="35" spans="1:5" ht="12.75" customHeight="1">
      <c r="A35" s="93"/>
      <c r="B35" s="93"/>
      <c r="C35" s="93"/>
      <c r="D35" s="93"/>
      <c r="E35" s="93"/>
    </row>
    <row r="36" spans="1:5" ht="12.75">
      <c r="A36" s="10"/>
      <c r="B36" s="4"/>
      <c r="C36" s="4"/>
      <c r="D36" s="4"/>
      <c r="E36" s="4"/>
    </row>
    <row r="37" spans="2:5" ht="12.75">
      <c r="B37" s="4"/>
      <c r="C37" s="4"/>
      <c r="D37" s="4"/>
      <c r="E37" s="4"/>
    </row>
    <row r="39" spans="2:5" ht="12.75">
      <c r="B39" s="4"/>
      <c r="C39" s="4"/>
      <c r="D39" s="4"/>
      <c r="E39" s="4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5"/>
      <c r="C43" s="5"/>
      <c r="D43" s="5"/>
      <c r="E43" s="5"/>
    </row>
    <row r="44" spans="2:5" ht="12.75">
      <c r="B44" s="5"/>
      <c r="C44" s="5"/>
      <c r="D44" s="5"/>
      <c r="E44" s="5"/>
    </row>
    <row r="45" spans="2:5" ht="12.75">
      <c r="B45" s="5"/>
      <c r="C45" s="5"/>
      <c r="D45" s="5"/>
      <c r="E45" s="5"/>
    </row>
    <row r="46" spans="2:5" ht="12.75">
      <c r="B46" s="7"/>
      <c r="C46" s="7"/>
      <c r="D46" s="7"/>
      <c r="E46" s="7"/>
    </row>
  </sheetData>
  <sheetProtection/>
  <mergeCells count="5">
    <mergeCell ref="A4:E4"/>
    <mergeCell ref="A7:E7"/>
    <mergeCell ref="A9:E9"/>
    <mergeCell ref="A35:E35"/>
    <mergeCell ref="A8:E8"/>
  </mergeCells>
  <printOptions horizontalCentered="1"/>
  <pageMargins left="1" right="1" top="1" bottom="1" header="0.7" footer="0.7"/>
  <pageSetup horizontalDpi="600" verticalDpi="600" orientation="portrait" scale="75" r:id="rId1"/>
  <headerFooter alignWithMargins="0">
    <oddFooter xml:space="preserve">&amp;C&amp;"Times New Roman,Regular"QDT - 3 </oddFooter>
  </headerFooter>
  <ignoredErrors>
    <ignoredError sqref="E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F46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54.00390625" style="3" customWidth="1"/>
    <col min="2" max="5" width="13.421875" style="3" customWidth="1"/>
    <col min="6" max="16384" width="7.8515625" style="20" customWidth="1"/>
  </cols>
  <sheetData>
    <row r="3" spans="1:5" ht="12.75">
      <c r="A3" s="1"/>
      <c r="B3" s="2"/>
      <c r="C3" s="2"/>
      <c r="D3" s="2"/>
      <c r="E3" s="2"/>
    </row>
    <row r="4" spans="1:6" ht="15" customHeight="1">
      <c r="A4" s="95" t="s">
        <v>32</v>
      </c>
      <c r="B4" s="95"/>
      <c r="C4" s="95"/>
      <c r="D4" s="95"/>
      <c r="E4" s="95"/>
      <c r="F4" s="89"/>
    </row>
    <row r="7" spans="1:5" ht="15" customHeight="1">
      <c r="A7" s="95" t="s">
        <v>31</v>
      </c>
      <c r="B7" s="95"/>
      <c r="C7" s="95"/>
      <c r="D7" s="95"/>
      <c r="E7" s="95"/>
    </row>
    <row r="8" spans="1:5" ht="15" customHeight="1">
      <c r="A8" s="96" t="s">
        <v>0</v>
      </c>
      <c r="B8" s="96"/>
      <c r="C8" s="96"/>
      <c r="D8" s="96"/>
      <c r="E8" s="96"/>
    </row>
    <row r="9" spans="1:5" ht="15.75" thickBot="1">
      <c r="A9" s="97" t="s">
        <v>26</v>
      </c>
      <c r="B9" s="97"/>
      <c r="C9" s="97"/>
      <c r="D9" s="97"/>
      <c r="E9" s="97"/>
    </row>
    <row r="10" spans="1:5" ht="15">
      <c r="A10" s="12"/>
      <c r="B10" s="13" t="s">
        <v>23</v>
      </c>
      <c r="C10" s="13" t="s">
        <v>25</v>
      </c>
      <c r="D10" s="13" t="s">
        <v>25</v>
      </c>
      <c r="E10" s="13" t="s">
        <v>29</v>
      </c>
    </row>
    <row r="11" spans="1:5" ht="15">
      <c r="A11" s="14"/>
      <c r="B11" s="21" t="s">
        <v>1</v>
      </c>
      <c r="C11" s="15" t="s">
        <v>28</v>
      </c>
      <c r="D11" s="15" t="s">
        <v>30</v>
      </c>
      <c r="E11" s="15" t="s">
        <v>22</v>
      </c>
    </row>
    <row r="12" spans="1:5" ht="15">
      <c r="A12" s="16" t="s">
        <v>2</v>
      </c>
      <c r="B12" s="22"/>
      <c r="C12" s="17"/>
      <c r="D12" s="17"/>
      <c r="E12" s="11"/>
    </row>
    <row r="13" spans="1:5" ht="15">
      <c r="A13" s="16"/>
      <c r="B13" s="22"/>
      <c r="C13" s="17"/>
      <c r="D13" s="17"/>
      <c r="E13" s="11"/>
    </row>
    <row r="14" spans="1:5" ht="15">
      <c r="A14" s="16" t="s">
        <v>18</v>
      </c>
      <c r="B14" s="23"/>
      <c r="C14" s="12"/>
      <c r="D14" s="12"/>
      <c r="E14" s="12"/>
    </row>
    <row r="15" spans="1:5" ht="15">
      <c r="A15" s="16"/>
      <c r="B15" s="23"/>
      <c r="C15" s="12"/>
      <c r="D15" s="12"/>
      <c r="E15" s="12"/>
    </row>
    <row r="16" spans="1:5" ht="15">
      <c r="A16" s="16" t="s">
        <v>6</v>
      </c>
      <c r="B16" s="26">
        <v>0</v>
      </c>
      <c r="C16" s="27">
        <v>0</v>
      </c>
      <c r="D16" s="27">
        <v>0</v>
      </c>
      <c r="E16" s="27">
        <v>0</v>
      </c>
    </row>
    <row r="17" spans="1:5" ht="15">
      <c r="A17" s="16" t="s">
        <v>7</v>
      </c>
      <c r="B17" s="26">
        <v>0</v>
      </c>
      <c r="C17" s="27">
        <v>0</v>
      </c>
      <c r="D17" s="27">
        <v>0</v>
      </c>
      <c r="E17" s="27">
        <v>0</v>
      </c>
    </row>
    <row r="18" spans="1:5" ht="15">
      <c r="A18" s="16" t="s">
        <v>8</v>
      </c>
      <c r="B18" s="28">
        <f>SUM(B16:B17)</f>
        <v>0</v>
      </c>
      <c r="C18" s="29">
        <f>SUM(C16:C17)</f>
        <v>0</v>
      </c>
      <c r="D18" s="29">
        <f>SUM(D16:D17)</f>
        <v>0</v>
      </c>
      <c r="E18" s="29">
        <f>SUM(E16:E17)</f>
        <v>0</v>
      </c>
    </row>
    <row r="19" spans="1:5" ht="15">
      <c r="A19" s="16"/>
      <c r="B19" s="24"/>
      <c r="C19" s="18"/>
      <c r="D19" s="18"/>
      <c r="E19" s="18"/>
    </row>
    <row r="20" spans="1:5" ht="15">
      <c r="A20" s="16" t="s">
        <v>3</v>
      </c>
      <c r="B20" s="24"/>
      <c r="C20" s="18"/>
      <c r="D20" s="18"/>
      <c r="E20" s="18"/>
    </row>
    <row r="21" spans="1:5" ht="15">
      <c r="A21" s="16"/>
      <c r="B21" s="24"/>
      <c r="C21" s="18"/>
      <c r="D21" s="18"/>
      <c r="E21" s="18"/>
    </row>
    <row r="22" spans="1:5" ht="15">
      <c r="A22" s="16" t="s">
        <v>9</v>
      </c>
      <c r="B22" s="26">
        <v>0</v>
      </c>
      <c r="C22" s="27">
        <v>0</v>
      </c>
      <c r="D22" s="27">
        <v>0</v>
      </c>
      <c r="E22" s="27">
        <v>0</v>
      </c>
    </row>
    <row r="23" spans="1:5" ht="15">
      <c r="A23" s="16" t="s">
        <v>10</v>
      </c>
      <c r="B23" s="30">
        <v>166.85</v>
      </c>
      <c r="C23" s="35">
        <v>152.01</v>
      </c>
      <c r="D23" s="35">
        <v>400</v>
      </c>
      <c r="E23" s="35">
        <v>117.29</v>
      </c>
    </row>
    <row r="24" spans="1:5" ht="15">
      <c r="A24" s="16" t="s">
        <v>11</v>
      </c>
      <c r="B24" s="34">
        <f>SUM(B22:B23)</f>
        <v>166.85</v>
      </c>
      <c r="C24" s="40">
        <f>SUM(C22:C23)</f>
        <v>152.01</v>
      </c>
      <c r="D24" s="40">
        <f>SUM(D22:D23)</f>
        <v>400</v>
      </c>
      <c r="E24" s="40">
        <f>SUM(E22:E23)</f>
        <v>117.29</v>
      </c>
    </row>
    <row r="25" spans="1:5" ht="15">
      <c r="A25" s="16"/>
      <c r="B25" s="24"/>
      <c r="C25" s="18"/>
      <c r="D25" s="18"/>
      <c r="E25" s="18"/>
    </row>
    <row r="26" spans="1:5" ht="15">
      <c r="A26" s="16" t="s">
        <v>12</v>
      </c>
      <c r="B26" s="34">
        <f>+B18+B24</f>
        <v>166.85</v>
      </c>
      <c r="C26" s="40">
        <f>+C18+C24</f>
        <v>152.01</v>
      </c>
      <c r="D26" s="40">
        <f>+D18+D24</f>
        <v>400</v>
      </c>
      <c r="E26" s="40">
        <f>+E18+E24</f>
        <v>117.29</v>
      </c>
    </row>
    <row r="27" spans="1:5" ht="15">
      <c r="A27" s="16"/>
      <c r="B27" s="24"/>
      <c r="C27" s="18"/>
      <c r="D27" s="18"/>
      <c r="E27" s="18"/>
    </row>
    <row r="28" spans="1:5" ht="15">
      <c r="A28" s="16" t="s">
        <v>4</v>
      </c>
      <c r="B28" s="26">
        <v>0</v>
      </c>
      <c r="C28" s="27">
        <v>0</v>
      </c>
      <c r="D28" s="27">
        <v>0</v>
      </c>
      <c r="E28" s="27">
        <v>0</v>
      </c>
    </row>
    <row r="29" spans="1:5" ht="15">
      <c r="A29" s="12"/>
      <c r="B29" s="25"/>
      <c r="C29" s="19"/>
      <c r="D29" s="19"/>
      <c r="E29" s="19"/>
    </row>
    <row r="30" spans="1:5" ht="15">
      <c r="A30" s="16" t="s">
        <v>5</v>
      </c>
      <c r="B30" s="26">
        <v>0</v>
      </c>
      <c r="C30" s="27">
        <v>0</v>
      </c>
      <c r="D30" s="27">
        <v>0</v>
      </c>
      <c r="E30" s="27">
        <v>0</v>
      </c>
    </row>
    <row r="31" spans="1:5" ht="15">
      <c r="A31" s="12"/>
      <c r="B31" s="25"/>
      <c r="C31" s="19"/>
      <c r="D31" s="19"/>
      <c r="E31" s="19"/>
    </row>
    <row r="32" spans="1:5" ht="15">
      <c r="A32" s="16" t="s">
        <v>19</v>
      </c>
      <c r="B32" s="31">
        <f>+B26+B28+B30</f>
        <v>166.85</v>
      </c>
      <c r="C32" s="36">
        <f>+C26+C28+C30</f>
        <v>152.01</v>
      </c>
      <c r="D32" s="36">
        <f>+D26+D28+D30</f>
        <v>400</v>
      </c>
      <c r="E32" s="36">
        <f>+E26+E28+E30</f>
        <v>117.29</v>
      </c>
    </row>
    <row r="33" spans="1:5" ht="13.5" thickBot="1">
      <c r="A33" s="6"/>
      <c r="B33" s="6"/>
      <c r="C33" s="6"/>
      <c r="D33" s="6"/>
      <c r="E33" s="6"/>
    </row>
    <row r="34" ht="12.75">
      <c r="A34" s="10" t="s">
        <v>13</v>
      </c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9" spans="1:5" ht="12.75">
      <c r="A39" s="90"/>
      <c r="B39" s="4"/>
      <c r="C39" s="4"/>
      <c r="D39" s="4"/>
      <c r="E39" s="4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5"/>
      <c r="C43" s="5"/>
      <c r="D43" s="5"/>
      <c r="E43" s="5"/>
    </row>
    <row r="44" spans="2:5" ht="12.75">
      <c r="B44" s="5"/>
      <c r="C44" s="5"/>
      <c r="D44" s="5"/>
      <c r="E44" s="5"/>
    </row>
    <row r="45" spans="2:5" ht="12.75">
      <c r="B45" s="5"/>
      <c r="C45" s="5"/>
      <c r="D45" s="5"/>
      <c r="E45" s="5"/>
    </row>
    <row r="46" spans="2:5" ht="12.75">
      <c r="B46" s="7"/>
      <c r="C46" s="7"/>
      <c r="D46" s="7"/>
      <c r="E46" s="7"/>
    </row>
  </sheetData>
  <sheetProtection/>
  <mergeCells count="4">
    <mergeCell ref="A7:E7"/>
    <mergeCell ref="A9:E9"/>
    <mergeCell ref="A8:E8"/>
    <mergeCell ref="A4:E4"/>
  </mergeCells>
  <printOptions horizontalCentered="1"/>
  <pageMargins left="1" right="1" top="1" bottom="1" header="0.7" footer="0.7"/>
  <pageSetup horizontalDpi="600" verticalDpi="600" orientation="portrait" scale="75" r:id="rId1"/>
  <headerFooter alignWithMargins="0">
    <oddFooter xml:space="preserve">&amp;C&amp;"Times New Roman,Regular"QDT - 4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46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54.00390625" style="3" customWidth="1"/>
    <col min="2" max="5" width="13.421875" style="3" customWidth="1"/>
    <col min="6" max="16384" width="7.8515625" style="20" customWidth="1"/>
  </cols>
  <sheetData>
    <row r="3" spans="1:5" ht="12.75">
      <c r="A3" s="1"/>
      <c r="B3" s="2"/>
      <c r="C3" s="2"/>
      <c r="D3" s="2"/>
      <c r="E3" s="2"/>
    </row>
    <row r="4" spans="1:6" ht="15" customHeight="1">
      <c r="A4" s="95" t="s">
        <v>32</v>
      </c>
      <c r="B4" s="95"/>
      <c r="C4" s="95"/>
      <c r="D4" s="95"/>
      <c r="E4" s="95"/>
      <c r="F4" s="89"/>
    </row>
    <row r="7" spans="1:5" ht="15" customHeight="1">
      <c r="A7" s="95" t="s">
        <v>24</v>
      </c>
      <c r="B7" s="95"/>
      <c r="C7" s="95"/>
      <c r="D7" s="95"/>
      <c r="E7" s="95"/>
    </row>
    <row r="8" spans="1:5" ht="15" customHeight="1">
      <c r="A8" s="96" t="s">
        <v>0</v>
      </c>
      <c r="B8" s="96"/>
      <c r="C8" s="96"/>
      <c r="D8" s="96"/>
      <c r="E8" s="96"/>
    </row>
    <row r="9" spans="1:5" ht="15.75" thickBot="1">
      <c r="A9" s="97" t="s">
        <v>26</v>
      </c>
      <c r="B9" s="97"/>
      <c r="C9" s="97"/>
      <c r="D9" s="97"/>
      <c r="E9" s="97"/>
    </row>
    <row r="10" spans="1:5" ht="15">
      <c r="A10" s="12"/>
      <c r="B10" s="13" t="s">
        <v>23</v>
      </c>
      <c r="C10" s="13" t="s">
        <v>25</v>
      </c>
      <c r="D10" s="13" t="s">
        <v>25</v>
      </c>
      <c r="E10" s="13" t="s">
        <v>29</v>
      </c>
    </row>
    <row r="11" spans="1:5" ht="15">
      <c r="A11" s="14"/>
      <c r="B11" s="21" t="s">
        <v>1</v>
      </c>
      <c r="C11" s="15" t="s">
        <v>28</v>
      </c>
      <c r="D11" s="15" t="s">
        <v>30</v>
      </c>
      <c r="E11" s="15" t="s">
        <v>22</v>
      </c>
    </row>
    <row r="12" spans="1:5" ht="15">
      <c r="A12" s="16" t="s">
        <v>2</v>
      </c>
      <c r="B12" s="22"/>
      <c r="C12" s="17"/>
      <c r="D12" s="17"/>
      <c r="E12" s="11"/>
    </row>
    <row r="13" spans="1:5" ht="15">
      <c r="A13" s="16"/>
      <c r="B13" s="22"/>
      <c r="C13" s="17"/>
      <c r="D13" s="17"/>
      <c r="E13" s="11"/>
    </row>
    <row r="14" spans="1:5" ht="15">
      <c r="A14" s="16" t="s">
        <v>18</v>
      </c>
      <c r="B14" s="23"/>
      <c r="C14" s="12"/>
      <c r="D14" s="12"/>
      <c r="E14" s="12"/>
    </row>
    <row r="15" spans="1:5" ht="15">
      <c r="A15" s="16"/>
      <c r="B15" s="23"/>
      <c r="C15" s="12"/>
      <c r="D15" s="12"/>
      <c r="E15" s="12"/>
    </row>
    <row r="16" spans="1:5" ht="15">
      <c r="A16" s="16" t="s">
        <v>6</v>
      </c>
      <c r="B16" s="26">
        <v>0</v>
      </c>
      <c r="C16" s="27">
        <v>0</v>
      </c>
      <c r="D16" s="27">
        <v>0</v>
      </c>
      <c r="E16" s="27">
        <v>0</v>
      </c>
    </row>
    <row r="17" spans="1:5" ht="15">
      <c r="A17" s="16" t="s">
        <v>7</v>
      </c>
      <c r="B17" s="26">
        <v>0</v>
      </c>
      <c r="C17" s="27">
        <v>0</v>
      </c>
      <c r="D17" s="27">
        <v>0</v>
      </c>
      <c r="E17" s="27">
        <v>0</v>
      </c>
    </row>
    <row r="18" spans="1:5" ht="15">
      <c r="A18" s="16" t="s">
        <v>8</v>
      </c>
      <c r="B18" s="28">
        <f>SUM(B16:B17)</f>
        <v>0</v>
      </c>
      <c r="C18" s="29">
        <f>SUM(C16:C17)</f>
        <v>0</v>
      </c>
      <c r="D18" s="29">
        <f>SUM(D16:D17)</f>
        <v>0</v>
      </c>
      <c r="E18" s="29">
        <f>SUM(E16:E17)</f>
        <v>0</v>
      </c>
    </row>
    <row r="19" spans="1:5" ht="15">
      <c r="A19" s="16"/>
      <c r="B19" s="24"/>
      <c r="C19" s="18"/>
      <c r="D19" s="18"/>
      <c r="E19" s="18"/>
    </row>
    <row r="20" spans="1:5" ht="15">
      <c r="A20" s="16" t="s">
        <v>3</v>
      </c>
      <c r="B20" s="24"/>
      <c r="C20" s="18"/>
      <c r="D20" s="18"/>
      <c r="E20" s="18"/>
    </row>
    <row r="21" spans="1:5" ht="15">
      <c r="A21" s="16"/>
      <c r="B21" s="24"/>
      <c r="C21" s="18"/>
      <c r="D21" s="18"/>
      <c r="E21" s="18"/>
    </row>
    <row r="22" spans="1:5" ht="15">
      <c r="A22" s="16" t="s">
        <v>9</v>
      </c>
      <c r="B22" s="26">
        <v>0</v>
      </c>
      <c r="C22" s="27">
        <v>0</v>
      </c>
      <c r="D22" s="27">
        <v>0</v>
      </c>
      <c r="E22" s="27">
        <v>0</v>
      </c>
    </row>
    <row r="23" spans="1:5" ht="15">
      <c r="A23" s="16" t="s">
        <v>10</v>
      </c>
      <c r="B23" s="26">
        <v>0</v>
      </c>
      <c r="C23" s="27">
        <v>0</v>
      </c>
      <c r="D23" s="27">
        <v>0</v>
      </c>
      <c r="E23" s="27">
        <v>0</v>
      </c>
    </row>
    <row r="24" spans="1:5" ht="15">
      <c r="A24" s="16" t="s">
        <v>11</v>
      </c>
      <c r="B24" s="28">
        <f>SUM(B22:B23)</f>
        <v>0</v>
      </c>
      <c r="C24" s="29">
        <f>SUM(C22:C23)</f>
        <v>0</v>
      </c>
      <c r="D24" s="29">
        <f>SUM(D22:D23)</f>
        <v>0</v>
      </c>
      <c r="E24" s="29">
        <f>SUM(E22:E23)</f>
        <v>0</v>
      </c>
    </row>
    <row r="25" spans="1:5" ht="15">
      <c r="A25" s="16"/>
      <c r="B25" s="24"/>
      <c r="C25" s="18"/>
      <c r="D25" s="18"/>
      <c r="E25" s="18"/>
    </row>
    <row r="26" spans="1:5" ht="15">
      <c r="A26" s="16" t="s">
        <v>12</v>
      </c>
      <c r="B26" s="28">
        <f>+B18+B24</f>
        <v>0</v>
      </c>
      <c r="C26" s="29">
        <f>+C18+C24</f>
        <v>0</v>
      </c>
      <c r="D26" s="29">
        <f>+D18+D24</f>
        <v>0</v>
      </c>
      <c r="E26" s="29">
        <f>+E18+E24</f>
        <v>0</v>
      </c>
    </row>
    <row r="27" spans="1:5" ht="15">
      <c r="A27" s="16"/>
      <c r="B27" s="24"/>
      <c r="C27" s="18"/>
      <c r="D27" s="18"/>
      <c r="E27" s="18"/>
    </row>
    <row r="28" spans="1:5" ht="15">
      <c r="A28" s="16" t="s">
        <v>4</v>
      </c>
      <c r="B28" s="30">
        <v>282.04</v>
      </c>
      <c r="C28" s="35">
        <v>294</v>
      </c>
      <c r="D28" s="46">
        <v>0</v>
      </c>
      <c r="E28" s="35">
        <v>318.37</v>
      </c>
    </row>
    <row r="29" spans="1:5" ht="15">
      <c r="A29" s="12"/>
      <c r="B29" s="25"/>
      <c r="C29" s="19"/>
      <c r="D29" s="48"/>
      <c r="E29" s="19"/>
    </row>
    <row r="30" spans="1:5" ht="15">
      <c r="A30" s="16" t="s">
        <v>5</v>
      </c>
      <c r="B30" s="26">
        <v>0</v>
      </c>
      <c r="C30" s="27">
        <v>0</v>
      </c>
      <c r="D30" s="46">
        <v>0</v>
      </c>
      <c r="E30" s="27">
        <v>0</v>
      </c>
    </row>
    <row r="31" spans="1:5" ht="15">
      <c r="A31" s="12"/>
      <c r="B31" s="25"/>
      <c r="C31" s="19"/>
      <c r="D31" s="48"/>
      <c r="E31" s="19"/>
    </row>
    <row r="32" spans="1:5" ht="15">
      <c r="A32" s="16" t="s">
        <v>19</v>
      </c>
      <c r="B32" s="31">
        <f>+B26+B28+B30</f>
        <v>282.04</v>
      </c>
      <c r="C32" s="36">
        <f>+C26+C28+C30</f>
        <v>294</v>
      </c>
      <c r="D32" s="48">
        <f>+D26+D28+D30</f>
        <v>0</v>
      </c>
      <c r="E32" s="36">
        <f>+E26+E28+E30</f>
        <v>318.37</v>
      </c>
    </row>
    <row r="33" spans="1:5" ht="13.5" thickBot="1">
      <c r="A33" s="6"/>
      <c r="B33" s="6"/>
      <c r="C33" s="6"/>
      <c r="D33" s="6"/>
      <c r="E33" s="6"/>
    </row>
    <row r="34" ht="12.75">
      <c r="A34" s="10" t="s">
        <v>13</v>
      </c>
    </row>
    <row r="35" ht="13.5">
      <c r="A35" s="9"/>
    </row>
    <row r="36" spans="1:5" ht="12.75">
      <c r="A36" s="10"/>
      <c r="B36" s="4"/>
      <c r="C36" s="4"/>
      <c r="D36" s="4"/>
      <c r="E36" s="4"/>
    </row>
    <row r="37" spans="2:5" ht="12.75">
      <c r="B37" s="4"/>
      <c r="C37" s="4"/>
      <c r="D37" s="4"/>
      <c r="E37" s="4"/>
    </row>
    <row r="39" spans="2:5" ht="12.75">
      <c r="B39" s="4"/>
      <c r="C39" s="4"/>
      <c r="D39" s="4"/>
      <c r="E39" s="4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5"/>
      <c r="C43" s="5"/>
      <c r="D43" s="5"/>
      <c r="E43" s="5"/>
    </row>
    <row r="44" spans="2:5" ht="12.75">
      <c r="B44" s="5"/>
      <c r="C44" s="5"/>
      <c r="D44" s="5"/>
      <c r="E44" s="5"/>
    </row>
    <row r="45" spans="2:5" ht="12.75">
      <c r="B45" s="5"/>
      <c r="C45" s="5"/>
      <c r="D45" s="5"/>
      <c r="E45" s="5"/>
    </row>
    <row r="46" spans="2:5" ht="12.75">
      <c r="B46" s="7"/>
      <c r="C46" s="7"/>
      <c r="D46" s="7"/>
      <c r="E46" s="7"/>
    </row>
  </sheetData>
  <sheetProtection/>
  <mergeCells count="4">
    <mergeCell ref="A7:E7"/>
    <mergeCell ref="A8:E8"/>
    <mergeCell ref="A9:E9"/>
    <mergeCell ref="A4:E4"/>
  </mergeCells>
  <printOptions horizontalCentered="1"/>
  <pageMargins left="1" right="1" top="1" bottom="1" header="0.7" footer="0.7"/>
  <pageSetup horizontalDpi="600" verticalDpi="600" orientation="portrait" scale="75" r:id="rId1"/>
  <headerFooter alignWithMargins="0">
    <oddFooter>&amp;C&amp;"Times New Roman,Regular"QDT - 5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54.00390625" style="3" customWidth="1"/>
    <col min="2" max="5" width="13.421875" style="3" customWidth="1"/>
    <col min="6" max="16384" width="7.8515625" style="20" customWidth="1"/>
  </cols>
  <sheetData>
    <row r="3" spans="1:5" ht="12.75">
      <c r="A3" s="1"/>
      <c r="B3" s="2"/>
      <c r="C3" s="2"/>
      <c r="D3" s="2"/>
      <c r="E3" s="2"/>
    </row>
    <row r="4" spans="1:6" ht="15" customHeight="1">
      <c r="A4" s="95" t="s">
        <v>32</v>
      </c>
      <c r="B4" s="95"/>
      <c r="C4" s="95"/>
      <c r="D4" s="95"/>
      <c r="E4" s="95"/>
      <c r="F4" s="89"/>
    </row>
    <row r="7" spans="1:5" ht="15" customHeight="1">
      <c r="A7" s="95" t="s">
        <v>20</v>
      </c>
      <c r="B7" s="95"/>
      <c r="C7" s="95"/>
      <c r="D7" s="95"/>
      <c r="E7" s="95"/>
    </row>
    <row r="8" spans="1:5" ht="15" customHeight="1">
      <c r="A8" s="96" t="s">
        <v>0</v>
      </c>
      <c r="B8" s="96"/>
      <c r="C8" s="96"/>
      <c r="D8" s="96"/>
      <c r="E8" s="96"/>
    </row>
    <row r="9" spans="1:5" ht="15.75" thickBot="1">
      <c r="A9" s="97" t="s">
        <v>26</v>
      </c>
      <c r="B9" s="97"/>
      <c r="C9" s="97"/>
      <c r="D9" s="97"/>
      <c r="E9" s="97"/>
    </row>
    <row r="10" spans="1:5" ht="15">
      <c r="A10" s="12"/>
      <c r="B10" s="13" t="s">
        <v>23</v>
      </c>
      <c r="C10" s="13" t="s">
        <v>25</v>
      </c>
      <c r="D10" s="13" t="s">
        <v>25</v>
      </c>
      <c r="E10" s="13" t="s">
        <v>29</v>
      </c>
    </row>
    <row r="11" spans="1:5" ht="15">
      <c r="A11" s="14"/>
      <c r="B11" s="21" t="s">
        <v>1</v>
      </c>
      <c r="C11" s="15" t="s">
        <v>28</v>
      </c>
      <c r="D11" s="15" t="s">
        <v>30</v>
      </c>
      <c r="E11" s="15" t="s">
        <v>22</v>
      </c>
    </row>
    <row r="12" spans="1:5" ht="15">
      <c r="A12" s="16" t="s">
        <v>2</v>
      </c>
      <c r="B12" s="22"/>
      <c r="C12" s="17"/>
      <c r="D12" s="17"/>
      <c r="E12" s="11"/>
    </row>
    <row r="13" spans="1:5" ht="15">
      <c r="A13" s="16"/>
      <c r="B13" s="22"/>
      <c r="C13" s="17"/>
      <c r="D13" s="17"/>
      <c r="E13" s="11"/>
    </row>
    <row r="14" spans="1:5" ht="15">
      <c r="A14" s="16" t="s">
        <v>18</v>
      </c>
      <c r="B14" s="23"/>
      <c r="C14" s="12"/>
      <c r="D14" s="12"/>
      <c r="E14" s="12"/>
    </row>
    <row r="15" spans="1:5" ht="15">
      <c r="A15" s="16"/>
      <c r="B15" s="23"/>
      <c r="C15" s="12"/>
      <c r="D15" s="12"/>
      <c r="E15" s="12"/>
    </row>
    <row r="16" spans="1:5" ht="15">
      <c r="A16" s="16" t="s">
        <v>6</v>
      </c>
      <c r="B16" s="26">
        <v>0</v>
      </c>
      <c r="C16" s="27">
        <v>0</v>
      </c>
      <c r="D16" s="27">
        <v>0</v>
      </c>
      <c r="E16" s="27">
        <v>0</v>
      </c>
    </row>
    <row r="17" spans="1:5" ht="15">
      <c r="A17" s="16" t="s">
        <v>7</v>
      </c>
      <c r="B17" s="26">
        <v>0</v>
      </c>
      <c r="C17" s="27">
        <v>0</v>
      </c>
      <c r="D17" s="27">
        <v>0</v>
      </c>
      <c r="E17" s="27">
        <v>0</v>
      </c>
    </row>
    <row r="18" spans="1:5" ht="15">
      <c r="A18" s="16" t="s">
        <v>8</v>
      </c>
      <c r="B18" s="28">
        <f>SUM(B16:B17)</f>
        <v>0</v>
      </c>
      <c r="C18" s="29">
        <f>SUM(C16:C17)</f>
        <v>0</v>
      </c>
      <c r="D18" s="29">
        <f>SUM(D16:D17)</f>
        <v>0</v>
      </c>
      <c r="E18" s="29">
        <f>SUM(E16:E17)</f>
        <v>0</v>
      </c>
    </row>
    <row r="19" spans="1:5" ht="15">
      <c r="A19" s="16"/>
      <c r="B19" s="24"/>
      <c r="C19" s="18"/>
      <c r="D19" s="18"/>
      <c r="E19" s="18"/>
    </row>
    <row r="20" spans="1:5" ht="15">
      <c r="A20" s="16" t="s">
        <v>3</v>
      </c>
      <c r="B20" s="24"/>
      <c r="C20" s="18"/>
      <c r="D20" s="18"/>
      <c r="E20" s="18"/>
    </row>
    <row r="21" spans="1:5" ht="15">
      <c r="A21" s="16"/>
      <c r="B21" s="24"/>
      <c r="C21" s="18"/>
      <c r="D21" s="18"/>
      <c r="E21" s="18"/>
    </row>
    <row r="22" spans="1:5" ht="15">
      <c r="A22" s="16" t="s">
        <v>9</v>
      </c>
      <c r="B22" s="26">
        <v>0</v>
      </c>
      <c r="C22" s="27">
        <v>0</v>
      </c>
      <c r="D22" s="27">
        <v>0</v>
      </c>
      <c r="E22" s="27">
        <v>0</v>
      </c>
    </row>
    <row r="23" spans="1:5" ht="15">
      <c r="A23" s="16" t="s">
        <v>10</v>
      </c>
      <c r="B23" s="26">
        <v>0</v>
      </c>
      <c r="C23" s="27">
        <v>0</v>
      </c>
      <c r="D23" s="27">
        <v>0</v>
      </c>
      <c r="E23" s="27">
        <v>0</v>
      </c>
    </row>
    <row r="24" spans="1:5" ht="15">
      <c r="A24" s="16" t="s">
        <v>11</v>
      </c>
      <c r="B24" s="28">
        <f>SUM(B22:B23)</f>
        <v>0</v>
      </c>
      <c r="C24" s="29">
        <f>SUM(C22:C23)</f>
        <v>0</v>
      </c>
      <c r="D24" s="29">
        <f>SUM(D22:D23)</f>
        <v>0</v>
      </c>
      <c r="E24" s="29">
        <f>SUM(E22:E23)</f>
        <v>0</v>
      </c>
    </row>
    <row r="25" spans="1:5" ht="15">
      <c r="A25" s="16"/>
      <c r="B25" s="24"/>
      <c r="C25" s="18"/>
      <c r="D25" s="18"/>
      <c r="E25" s="18"/>
    </row>
    <row r="26" spans="1:5" ht="15">
      <c r="A26" s="16" t="s">
        <v>12</v>
      </c>
      <c r="B26" s="28">
        <f>+B18+B24</f>
        <v>0</v>
      </c>
      <c r="C26" s="29">
        <f>+C18+C24</f>
        <v>0</v>
      </c>
      <c r="D26" s="29">
        <f>+D18+D24</f>
        <v>0</v>
      </c>
      <c r="E26" s="29">
        <f>+E18+E24</f>
        <v>0</v>
      </c>
    </row>
    <row r="27" spans="1:5" ht="15">
      <c r="A27" s="16"/>
      <c r="B27" s="24"/>
      <c r="C27" s="18"/>
      <c r="D27" s="18"/>
      <c r="E27" s="18"/>
    </row>
    <row r="28" spans="1:5" ht="15">
      <c r="A28" s="16" t="s">
        <v>4</v>
      </c>
      <c r="B28" s="30">
        <v>11.83</v>
      </c>
      <c r="C28" s="35">
        <v>12</v>
      </c>
      <c r="D28" s="35">
        <v>2</v>
      </c>
      <c r="E28" s="35">
        <v>14</v>
      </c>
    </row>
    <row r="29" spans="1:5" ht="15">
      <c r="A29" s="12"/>
      <c r="B29" s="25"/>
      <c r="C29" s="19"/>
      <c r="D29" s="19"/>
      <c r="E29" s="19"/>
    </row>
    <row r="30" spans="1:5" ht="15">
      <c r="A30" s="16" t="s">
        <v>5</v>
      </c>
      <c r="B30" s="26">
        <v>0</v>
      </c>
      <c r="C30" s="27">
        <v>0</v>
      </c>
      <c r="D30" s="27">
        <v>0</v>
      </c>
      <c r="E30" s="27">
        <v>0</v>
      </c>
    </row>
    <row r="31" spans="1:5" ht="15">
      <c r="A31" s="12"/>
      <c r="B31" s="25"/>
      <c r="C31" s="19"/>
      <c r="D31" s="19"/>
      <c r="E31" s="19"/>
    </row>
    <row r="32" spans="1:5" ht="15">
      <c r="A32" s="16" t="s">
        <v>19</v>
      </c>
      <c r="B32" s="31">
        <f>+B26+B28+B30</f>
        <v>11.83</v>
      </c>
      <c r="C32" s="36">
        <f>+C26+C28+C30</f>
        <v>12</v>
      </c>
      <c r="D32" s="36">
        <f>+D26+D28+D30</f>
        <v>2</v>
      </c>
      <c r="E32" s="36">
        <f>+E26+E28+E30</f>
        <v>14</v>
      </c>
    </row>
    <row r="33" spans="1:5" ht="13.5" thickBot="1">
      <c r="A33" s="6"/>
      <c r="B33" s="6"/>
      <c r="C33" s="6"/>
      <c r="D33" s="6"/>
      <c r="E33" s="6"/>
    </row>
    <row r="34" ht="12.75">
      <c r="A34" s="10" t="s">
        <v>13</v>
      </c>
    </row>
    <row r="35" ht="13.5">
      <c r="A35" s="9"/>
    </row>
    <row r="36" spans="1:5" ht="12.75">
      <c r="A36" s="10"/>
      <c r="B36" s="4"/>
      <c r="C36" s="4"/>
      <c r="D36" s="4"/>
      <c r="E36" s="4"/>
    </row>
    <row r="37" spans="2:5" ht="12.75">
      <c r="B37" s="4"/>
      <c r="C37" s="4"/>
      <c r="D37" s="4"/>
      <c r="E37" s="4"/>
    </row>
    <row r="39" spans="2:5" ht="12.75">
      <c r="B39" s="4"/>
      <c r="C39" s="4"/>
      <c r="D39" s="4"/>
      <c r="E39" s="4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5"/>
      <c r="C43" s="5"/>
      <c r="D43" s="5"/>
      <c r="E43" s="5"/>
    </row>
    <row r="44" spans="2:5" ht="12.75">
      <c r="B44" s="5"/>
      <c r="C44" s="5"/>
      <c r="D44" s="5"/>
      <c r="E44" s="5"/>
    </row>
    <row r="45" spans="2:5" ht="12.75">
      <c r="B45" s="5"/>
      <c r="C45" s="5"/>
      <c r="D45" s="5"/>
      <c r="E45" s="5"/>
    </row>
    <row r="46" spans="2:5" ht="12.75">
      <c r="B46" s="7"/>
      <c r="C46" s="7"/>
      <c r="D46" s="7"/>
      <c r="E46" s="7"/>
    </row>
  </sheetData>
  <sheetProtection/>
  <mergeCells count="4">
    <mergeCell ref="A7:E7"/>
    <mergeCell ref="A8:E8"/>
    <mergeCell ref="A9:E9"/>
    <mergeCell ref="A4:E4"/>
  </mergeCells>
  <printOptions horizontalCentered="1"/>
  <pageMargins left="1" right="1" top="1" bottom="1" header="0.7" footer="0.7"/>
  <pageSetup horizontalDpi="600" verticalDpi="600" orientation="portrait" scale="75" r:id="rId1"/>
  <headerFooter alignWithMargins="0">
    <oddFooter xml:space="preserve">&amp;C&amp;"Times New Roman,Regular"QDT - 6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H46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54.00390625" style="3" customWidth="1"/>
    <col min="2" max="5" width="13.421875" style="3" customWidth="1"/>
    <col min="6" max="16384" width="7.8515625" style="20" customWidth="1"/>
  </cols>
  <sheetData>
    <row r="3" spans="1:5" ht="12.75">
      <c r="A3" s="1"/>
      <c r="B3" s="2"/>
      <c r="C3" s="2"/>
      <c r="D3" s="2"/>
      <c r="E3" s="2"/>
    </row>
    <row r="4" spans="1:6" ht="15" customHeight="1">
      <c r="A4" s="95" t="s">
        <v>32</v>
      </c>
      <c r="B4" s="95"/>
      <c r="C4" s="95"/>
      <c r="D4" s="95"/>
      <c r="E4" s="95"/>
      <c r="F4" s="89"/>
    </row>
    <row r="7" spans="1:5" ht="15" customHeight="1">
      <c r="A7" s="98" t="s">
        <v>21</v>
      </c>
      <c r="B7" s="98"/>
      <c r="C7" s="98"/>
      <c r="D7" s="98"/>
      <c r="E7" s="98"/>
    </row>
    <row r="8" spans="1:5" ht="15" customHeight="1">
      <c r="A8" s="96" t="s">
        <v>0</v>
      </c>
      <c r="B8" s="96"/>
      <c r="C8" s="96"/>
      <c r="D8" s="96"/>
      <c r="E8" s="96"/>
    </row>
    <row r="9" spans="1:5" ht="15.75" thickBot="1">
      <c r="A9" s="97" t="s">
        <v>26</v>
      </c>
      <c r="B9" s="97"/>
      <c r="C9" s="97"/>
      <c r="D9" s="97"/>
      <c r="E9" s="97"/>
    </row>
    <row r="10" spans="1:5" ht="15">
      <c r="A10" s="12"/>
      <c r="B10" s="13" t="s">
        <v>23</v>
      </c>
      <c r="C10" s="13" t="s">
        <v>25</v>
      </c>
      <c r="D10" s="13" t="s">
        <v>25</v>
      </c>
      <c r="E10" s="13" t="s">
        <v>29</v>
      </c>
    </row>
    <row r="11" spans="1:5" ht="15">
      <c r="A11" s="14"/>
      <c r="B11" s="21" t="s">
        <v>1</v>
      </c>
      <c r="C11" s="15" t="s">
        <v>28</v>
      </c>
      <c r="D11" s="15" t="s">
        <v>30</v>
      </c>
      <c r="E11" s="15" t="s">
        <v>22</v>
      </c>
    </row>
    <row r="12" spans="1:5" ht="15">
      <c r="A12" s="16" t="s">
        <v>2</v>
      </c>
      <c r="B12" s="22"/>
      <c r="C12" s="17"/>
      <c r="D12" s="17"/>
      <c r="E12" s="11"/>
    </row>
    <row r="13" spans="1:5" ht="15">
      <c r="A13" s="16"/>
      <c r="B13" s="22"/>
      <c r="C13" s="17"/>
      <c r="D13" s="17"/>
      <c r="E13" s="11"/>
    </row>
    <row r="14" spans="1:5" ht="15">
      <c r="A14" s="16" t="s">
        <v>18</v>
      </c>
      <c r="B14" s="23"/>
      <c r="C14" s="12"/>
      <c r="D14" s="12"/>
      <c r="E14" s="12"/>
    </row>
    <row r="15" spans="1:5" ht="15">
      <c r="A15" s="16"/>
      <c r="B15" s="23"/>
      <c r="C15" s="12"/>
      <c r="D15" s="12"/>
      <c r="E15" s="12"/>
    </row>
    <row r="16" spans="1:5" ht="15">
      <c r="A16" s="16" t="s">
        <v>6</v>
      </c>
      <c r="B16" s="26">
        <v>0</v>
      </c>
      <c r="C16" s="27">
        <v>0</v>
      </c>
      <c r="D16" s="27">
        <v>0</v>
      </c>
      <c r="E16" s="27">
        <v>0</v>
      </c>
    </row>
    <row r="17" spans="1:5" ht="15">
      <c r="A17" s="16" t="s">
        <v>7</v>
      </c>
      <c r="B17" s="26">
        <v>0</v>
      </c>
      <c r="C17" s="27">
        <v>0</v>
      </c>
      <c r="D17" s="27">
        <v>0</v>
      </c>
      <c r="E17" s="27">
        <v>0</v>
      </c>
    </row>
    <row r="18" spans="1:5" ht="15">
      <c r="A18" s="16" t="s">
        <v>8</v>
      </c>
      <c r="B18" s="28">
        <f>SUM(B16:B17)</f>
        <v>0</v>
      </c>
      <c r="C18" s="29">
        <f>SUM(C16:C17)</f>
        <v>0</v>
      </c>
      <c r="D18" s="29">
        <f>SUM(D16:D17)</f>
        <v>0</v>
      </c>
      <c r="E18" s="29">
        <f>SUM(E16:E17)</f>
        <v>0</v>
      </c>
    </row>
    <row r="19" spans="1:5" ht="15">
      <c r="A19" s="16"/>
      <c r="B19" s="24"/>
      <c r="C19" s="18"/>
      <c r="D19" s="18"/>
      <c r="E19" s="18"/>
    </row>
    <row r="20" spans="1:5" ht="15">
      <c r="A20" s="16" t="s">
        <v>3</v>
      </c>
      <c r="B20" s="24"/>
      <c r="C20" s="18"/>
      <c r="D20" s="18"/>
      <c r="E20" s="18"/>
    </row>
    <row r="21" spans="1:8" ht="15">
      <c r="A21" s="16"/>
      <c r="B21" s="24"/>
      <c r="C21" s="18"/>
      <c r="D21" s="18"/>
      <c r="E21" s="18"/>
      <c r="H21" s="91"/>
    </row>
    <row r="22" spans="1:5" ht="15">
      <c r="A22" s="16" t="s">
        <v>9</v>
      </c>
      <c r="B22" s="26">
        <v>0</v>
      </c>
      <c r="C22" s="27">
        <v>0</v>
      </c>
      <c r="D22" s="27">
        <v>0</v>
      </c>
      <c r="E22" s="27">
        <v>0</v>
      </c>
    </row>
    <row r="23" spans="1:5" ht="15">
      <c r="A23" s="16" t="s">
        <v>10</v>
      </c>
      <c r="B23" s="26">
        <v>0</v>
      </c>
      <c r="C23" s="27">
        <v>0</v>
      </c>
      <c r="D23" s="27">
        <v>0</v>
      </c>
      <c r="E23" s="27">
        <v>0</v>
      </c>
    </row>
    <row r="24" spans="1:5" ht="15">
      <c r="A24" s="16" t="s">
        <v>11</v>
      </c>
      <c r="B24" s="28">
        <f>SUM(B22:B23)</f>
        <v>0</v>
      </c>
      <c r="C24" s="29">
        <f>SUM(C22:C23)</f>
        <v>0</v>
      </c>
      <c r="D24" s="29">
        <f>SUM(D22:D23)</f>
        <v>0</v>
      </c>
      <c r="E24" s="29">
        <f>SUM(E22:E23)</f>
        <v>0</v>
      </c>
    </row>
    <row r="25" spans="1:5" ht="15">
      <c r="A25" s="16"/>
      <c r="B25" s="24"/>
      <c r="C25" s="18"/>
      <c r="D25" s="18"/>
      <c r="E25" s="18"/>
    </row>
    <row r="26" spans="1:5" ht="15">
      <c r="A26" s="16" t="s">
        <v>12</v>
      </c>
      <c r="B26" s="28">
        <f>+B18+B24</f>
        <v>0</v>
      </c>
      <c r="C26" s="29">
        <f>+C18+C24</f>
        <v>0</v>
      </c>
      <c r="D26" s="29">
        <f>+D18+D24</f>
        <v>0</v>
      </c>
      <c r="E26" s="29">
        <f>+E18+E24</f>
        <v>0</v>
      </c>
    </row>
    <row r="27" spans="1:5" ht="15">
      <c r="A27" s="16"/>
      <c r="B27" s="24"/>
      <c r="C27" s="18"/>
      <c r="D27" s="18"/>
      <c r="E27" s="18"/>
    </row>
    <row r="28" spans="1:5" ht="15">
      <c r="A28" s="16" t="s">
        <v>4</v>
      </c>
      <c r="B28" s="30">
        <v>3.83</v>
      </c>
      <c r="C28" s="35">
        <v>4.03</v>
      </c>
      <c r="D28" s="46">
        <v>0</v>
      </c>
      <c r="E28" s="35">
        <v>4.34</v>
      </c>
    </row>
    <row r="29" spans="1:5" ht="15">
      <c r="A29" s="12"/>
      <c r="B29" s="25"/>
      <c r="C29" s="19"/>
      <c r="D29" s="48"/>
      <c r="E29" s="19"/>
    </row>
    <row r="30" spans="1:5" ht="15">
      <c r="A30" s="16" t="s">
        <v>5</v>
      </c>
      <c r="B30" s="26">
        <v>0</v>
      </c>
      <c r="C30" s="27">
        <v>0</v>
      </c>
      <c r="D30" s="46">
        <v>0</v>
      </c>
      <c r="E30" s="27">
        <v>0</v>
      </c>
    </row>
    <row r="31" spans="1:5" ht="15">
      <c r="A31" s="12"/>
      <c r="B31" s="25"/>
      <c r="C31" s="19"/>
      <c r="D31" s="48"/>
      <c r="E31" s="19"/>
    </row>
    <row r="32" spans="1:5" ht="15">
      <c r="A32" s="16" t="s">
        <v>19</v>
      </c>
      <c r="B32" s="31">
        <f>+B26+B28+B30</f>
        <v>3.83</v>
      </c>
      <c r="C32" s="36">
        <f>+C26+C28+C30</f>
        <v>4.03</v>
      </c>
      <c r="D32" s="48">
        <f>+D26+D28+D30</f>
        <v>0</v>
      </c>
      <c r="E32" s="36">
        <f>+E26+E28+E30</f>
        <v>4.34</v>
      </c>
    </row>
    <row r="33" spans="1:5" ht="13.5" thickBot="1">
      <c r="A33" s="6"/>
      <c r="B33" s="6"/>
      <c r="C33" s="6"/>
      <c r="D33" s="6"/>
      <c r="E33" s="6"/>
    </row>
    <row r="34" ht="12.75">
      <c r="A34" s="10" t="s">
        <v>13</v>
      </c>
    </row>
    <row r="35" ht="13.5">
      <c r="A35" s="9"/>
    </row>
    <row r="36" spans="1:5" ht="12.75">
      <c r="A36" s="10"/>
      <c r="B36" s="4"/>
      <c r="C36" s="4"/>
      <c r="D36" s="4"/>
      <c r="E36" s="4"/>
    </row>
    <row r="37" spans="2:5" ht="12.75">
      <c r="B37" s="4"/>
      <c r="C37" s="4"/>
      <c r="D37" s="4"/>
      <c r="E37" s="4"/>
    </row>
    <row r="39" spans="2:5" ht="12.75">
      <c r="B39" s="4"/>
      <c r="C39" s="4"/>
      <c r="D39" s="4"/>
      <c r="E39" s="4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5"/>
      <c r="C43" s="5"/>
      <c r="D43" s="5"/>
      <c r="E43" s="5"/>
    </row>
    <row r="44" spans="2:5" ht="12.75">
      <c r="B44" s="5"/>
      <c r="C44" s="5"/>
      <c r="D44" s="5"/>
      <c r="E44" s="5"/>
    </row>
    <row r="45" spans="2:5" ht="12.75">
      <c r="B45" s="5"/>
      <c r="C45" s="5"/>
      <c r="D45" s="5"/>
      <c r="E45" s="5"/>
    </row>
    <row r="46" spans="2:5" ht="12.75">
      <c r="B46" s="7"/>
      <c r="C46" s="7"/>
      <c r="D46" s="7"/>
      <c r="E46" s="7"/>
    </row>
  </sheetData>
  <sheetProtection/>
  <mergeCells count="4">
    <mergeCell ref="A7:E7"/>
    <mergeCell ref="A8:E8"/>
    <mergeCell ref="A9:E9"/>
    <mergeCell ref="A4:E4"/>
  </mergeCells>
  <printOptions horizontalCentered="1"/>
  <pageMargins left="1" right="1" top="1" bottom="1" header="0.7" footer="0.7"/>
  <pageSetup horizontalDpi="600" verticalDpi="600" orientation="portrait" scale="75" r:id="rId1"/>
  <headerFooter alignWithMargins="0">
    <oddFooter>&amp;C&amp;"Times New Roman,Regular"QDT - 7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54.00390625" style="3" customWidth="1"/>
    <col min="2" max="5" width="13.421875" style="3" customWidth="1"/>
    <col min="6" max="16384" width="7.8515625" style="20" customWidth="1"/>
  </cols>
  <sheetData>
    <row r="1" spans="1:5" ht="12.75">
      <c r="A1" s="1"/>
      <c r="B1" s="2"/>
      <c r="C1" s="2"/>
      <c r="D1" s="2"/>
      <c r="E1" s="2"/>
    </row>
    <row r="2" spans="1:5" ht="12.75">
      <c r="A2" s="51"/>
      <c r="B2" s="51"/>
      <c r="C2" s="51"/>
      <c r="D2" s="51"/>
      <c r="E2" s="51"/>
    </row>
    <row r="3" spans="1:5" ht="12.75">
      <c r="A3" s="52"/>
      <c r="B3" s="52"/>
      <c r="C3" s="52"/>
      <c r="D3" s="52"/>
      <c r="E3" s="52"/>
    </row>
    <row r="4" spans="1:5" ht="12.75">
      <c r="A4" s="52"/>
      <c r="B4" s="52"/>
      <c r="C4" s="52"/>
      <c r="D4" s="52"/>
      <c r="E4" s="52"/>
    </row>
    <row r="5" spans="1:5" ht="15" customHeight="1">
      <c r="A5" s="99"/>
      <c r="B5" s="99"/>
      <c r="C5" s="99"/>
      <c r="D5" s="99"/>
      <c r="E5" s="99"/>
    </row>
    <row r="6" spans="1:5" ht="15" customHeight="1">
      <c r="A6" s="100"/>
      <c r="B6" s="100"/>
      <c r="C6" s="100"/>
      <c r="D6" s="100"/>
      <c r="E6" s="100"/>
    </row>
    <row r="7" spans="1:5" ht="15">
      <c r="A7" s="101"/>
      <c r="B7" s="101"/>
      <c r="C7" s="101"/>
      <c r="D7" s="101"/>
      <c r="E7" s="101"/>
    </row>
    <row r="8" spans="1:5" ht="15">
      <c r="A8" s="53"/>
      <c r="B8" s="54"/>
      <c r="C8" s="54"/>
      <c r="D8" s="54"/>
      <c r="E8" s="54"/>
    </row>
    <row r="9" spans="1:5" ht="15">
      <c r="A9" s="53"/>
      <c r="B9" s="55"/>
      <c r="C9" s="54"/>
      <c r="D9" s="54"/>
      <c r="E9" s="54"/>
    </row>
    <row r="10" spans="1:5" ht="15">
      <c r="A10" s="56"/>
      <c r="B10" s="57"/>
      <c r="C10" s="58"/>
      <c r="D10" s="58"/>
      <c r="E10" s="59"/>
    </row>
    <row r="11" spans="1:5" ht="15">
      <c r="A11" s="56"/>
      <c r="B11" s="57"/>
      <c r="C11" s="58"/>
      <c r="D11" s="58"/>
      <c r="E11" s="59"/>
    </row>
    <row r="12" spans="1:5" ht="15">
      <c r="A12" s="56"/>
      <c r="B12" s="60"/>
      <c r="C12" s="53"/>
      <c r="D12" s="53"/>
      <c r="E12" s="53"/>
    </row>
    <row r="13" spans="1:5" ht="15">
      <c r="A13" s="56"/>
      <c r="B13" s="60"/>
      <c r="C13" s="53"/>
      <c r="D13" s="53"/>
      <c r="E13" s="53"/>
    </row>
    <row r="14" spans="1:5" ht="15">
      <c r="A14" s="56"/>
      <c r="B14" s="61"/>
      <c r="C14" s="62"/>
      <c r="D14" s="62"/>
      <c r="E14" s="62"/>
    </row>
    <row r="15" spans="1:5" ht="15">
      <c r="A15" s="56"/>
      <c r="B15" s="61"/>
      <c r="C15" s="62"/>
      <c r="D15" s="62"/>
      <c r="E15" s="62"/>
    </row>
    <row r="16" spans="1:5" ht="15">
      <c r="A16" s="56"/>
      <c r="B16" s="63"/>
      <c r="C16" s="64"/>
      <c r="D16" s="64"/>
      <c r="E16" s="64"/>
    </row>
    <row r="17" spans="1:5" ht="15">
      <c r="A17" s="56"/>
      <c r="B17" s="65"/>
      <c r="C17" s="66"/>
      <c r="D17" s="66"/>
      <c r="E17" s="66"/>
    </row>
    <row r="18" spans="1:5" ht="15">
      <c r="A18" s="56"/>
      <c r="B18" s="65"/>
      <c r="C18" s="66"/>
      <c r="D18" s="66"/>
      <c r="E18" s="66"/>
    </row>
    <row r="19" spans="1:5" ht="15">
      <c r="A19" s="56"/>
      <c r="B19" s="65"/>
      <c r="C19" s="66"/>
      <c r="D19" s="66"/>
      <c r="E19" s="66"/>
    </row>
    <row r="20" spans="1:5" ht="15">
      <c r="A20" s="56"/>
      <c r="B20" s="61"/>
      <c r="C20" s="62"/>
      <c r="D20" s="62"/>
      <c r="E20" s="62"/>
    </row>
    <row r="21" spans="1:5" ht="15">
      <c r="A21" s="56"/>
      <c r="B21" s="61"/>
      <c r="C21" s="62"/>
      <c r="D21" s="62"/>
      <c r="E21" s="62"/>
    </row>
    <row r="22" spans="1:5" ht="15">
      <c r="A22" s="56"/>
      <c r="B22" s="63"/>
      <c r="C22" s="64"/>
      <c r="D22" s="64"/>
      <c r="E22" s="64"/>
    </row>
    <row r="23" spans="1:5" ht="15">
      <c r="A23" s="56"/>
      <c r="B23" s="65"/>
      <c r="C23" s="66"/>
      <c r="D23" s="66"/>
      <c r="E23" s="66"/>
    </row>
    <row r="24" spans="1:5" ht="15">
      <c r="A24" s="56"/>
      <c r="B24" s="63"/>
      <c r="C24" s="64"/>
      <c r="D24" s="64"/>
      <c r="E24" s="64"/>
    </row>
    <row r="25" spans="1:5" ht="15">
      <c r="A25" s="56"/>
      <c r="B25" s="65"/>
      <c r="C25" s="66"/>
      <c r="D25" s="66"/>
      <c r="E25" s="66"/>
    </row>
    <row r="26" spans="1:5" ht="15">
      <c r="A26" s="56"/>
      <c r="B26" s="67"/>
      <c r="C26" s="68"/>
      <c r="D26" s="69"/>
      <c r="E26" s="68"/>
    </row>
    <row r="27" spans="1:5" ht="15">
      <c r="A27" s="53"/>
      <c r="B27" s="70"/>
      <c r="C27" s="71"/>
      <c r="D27" s="72"/>
      <c r="E27" s="71"/>
    </row>
    <row r="28" spans="1:5" ht="15">
      <c r="A28" s="56"/>
      <c r="B28" s="61"/>
      <c r="C28" s="62"/>
      <c r="D28" s="69"/>
      <c r="E28" s="62"/>
    </row>
    <row r="29" spans="1:5" ht="15">
      <c r="A29" s="53"/>
      <c r="B29" s="70"/>
      <c r="C29" s="71"/>
      <c r="D29" s="72"/>
      <c r="E29" s="71"/>
    </row>
    <row r="30" spans="1:5" ht="15">
      <c r="A30" s="56"/>
      <c r="B30" s="73"/>
      <c r="C30" s="74"/>
      <c r="D30" s="72"/>
      <c r="E30" s="74"/>
    </row>
    <row r="31" spans="1:5" ht="12.75">
      <c r="A31" s="52"/>
      <c r="B31" s="52"/>
      <c r="C31" s="52"/>
      <c r="D31" s="52"/>
      <c r="E31" s="52"/>
    </row>
    <row r="32" spans="1:5" ht="12.75">
      <c r="A32" s="75"/>
      <c r="B32" s="52"/>
      <c r="C32" s="52"/>
      <c r="D32" s="52"/>
      <c r="E32" s="52"/>
    </row>
    <row r="33" spans="1:5" ht="13.5">
      <c r="A33" s="76"/>
      <c r="B33" s="52"/>
      <c r="C33" s="52"/>
      <c r="D33" s="52"/>
      <c r="E33" s="52"/>
    </row>
    <row r="34" spans="1:5" ht="12.75">
      <c r="A34" s="75"/>
      <c r="B34" s="77"/>
      <c r="C34" s="77"/>
      <c r="D34" s="77"/>
      <c r="E34" s="77"/>
    </row>
    <row r="35" spans="1:5" ht="12.75">
      <c r="A35" s="52"/>
      <c r="B35" s="77"/>
      <c r="C35" s="77"/>
      <c r="D35" s="77"/>
      <c r="E35" s="77"/>
    </row>
    <row r="36" spans="1:5" ht="12.75">
      <c r="A36" s="52"/>
      <c r="B36" s="52"/>
      <c r="C36" s="52"/>
      <c r="D36" s="52"/>
      <c r="E36" s="52"/>
    </row>
    <row r="37" spans="2:5" ht="12.75">
      <c r="B37" s="4"/>
      <c r="C37" s="4"/>
      <c r="D37" s="4"/>
      <c r="E37" s="4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5"/>
      <c r="C41" s="5"/>
      <c r="D41" s="5"/>
      <c r="E41" s="5"/>
    </row>
    <row r="42" spans="2:5" ht="12.75">
      <c r="B42" s="5"/>
      <c r="C42" s="5"/>
      <c r="D42" s="5"/>
      <c r="E42" s="5"/>
    </row>
    <row r="43" spans="2:5" ht="12.75">
      <c r="B43" s="5"/>
      <c r="C43" s="5"/>
      <c r="D43" s="5"/>
      <c r="E43" s="5"/>
    </row>
    <row r="44" spans="2:5" ht="12.75">
      <c r="B44" s="7"/>
      <c r="C44" s="7"/>
      <c r="D44" s="7"/>
      <c r="E44" s="7"/>
    </row>
  </sheetData>
  <sheetProtection/>
  <mergeCells count="3">
    <mergeCell ref="A5:E5"/>
    <mergeCell ref="A6:E6"/>
    <mergeCell ref="A7:E7"/>
  </mergeCells>
  <printOptions horizontalCentered="1"/>
  <pageMargins left="1" right="1" top="1" bottom="1" header="0.7" footer="0.7"/>
  <pageSetup horizontalDpi="600" verticalDpi="600" orientation="portrait" scale="75" r:id="rId1"/>
  <headerFooter alignWithMargins="0">
    <oddFooter>&amp;C&amp;"Times New Roman,Regular"QDT - 8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BARNOLD</dc:creator>
  <cp:keywords/>
  <dc:description/>
  <cp:lastModifiedBy>ewright</cp:lastModifiedBy>
  <cp:lastPrinted>2009-06-01T16:53:18Z</cp:lastPrinted>
  <dcterms:created xsi:type="dcterms:W3CDTF">1997-12-11T14:06:59Z</dcterms:created>
  <dcterms:modified xsi:type="dcterms:W3CDTF">2009-06-01T18:07:54Z</dcterms:modified>
  <cp:category/>
  <cp:version/>
  <cp:contentType/>
  <cp:contentStatus/>
</cp:coreProperties>
</file>