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DBI Funding" sheetId="1" r:id="rId1"/>
  </sheets>
  <definedNames/>
  <calcPr fullCalcOnLoad="1"/>
</workbook>
</file>

<file path=xl/sharedStrings.xml><?xml version="1.0" encoding="utf-8"?>
<sst xmlns="http://schemas.openxmlformats.org/spreadsheetml/2006/main" count="31" uniqueCount="30">
  <si>
    <t>Biological Infrastructure Funding</t>
  </si>
  <si>
    <t>(Dollars in Millions)</t>
  </si>
  <si>
    <t>FY 2009</t>
  </si>
  <si>
    <t>Change Over</t>
  </si>
  <si>
    <t>FY 2008</t>
  </si>
  <si>
    <t>Current</t>
  </si>
  <si>
    <t>ARRA Estimate</t>
  </si>
  <si>
    <t>FY 2010</t>
  </si>
  <si>
    <t>FY 2009 Plan</t>
  </si>
  <si>
    <t>Actual</t>
  </si>
  <si>
    <t>Plan</t>
  </si>
  <si>
    <t>Request</t>
  </si>
  <si>
    <t>Amount</t>
  </si>
  <si>
    <t>Percent</t>
  </si>
  <si>
    <t>Total, DBI</t>
  </si>
  <si>
    <t>Major Components:</t>
  </si>
  <si>
    <t xml:space="preserve">Research and Education Grants </t>
  </si>
  <si>
    <t>Instrumentation/Research Resources</t>
  </si>
  <si>
    <r>
      <t>Centers</t>
    </r>
    <r>
      <rPr>
        <vertAlign val="superscript"/>
        <sz val="10"/>
        <rFont val="Times New Roman"/>
        <family val="1"/>
      </rPr>
      <t xml:space="preserve"> 1</t>
    </r>
  </si>
  <si>
    <t xml:space="preserve">National Center for Ecological Analysis and Synthesis </t>
  </si>
  <si>
    <t>National Evolutionary Synthesis Center</t>
  </si>
  <si>
    <t>National Institute for Mathematical and Biological Synthesis</t>
  </si>
  <si>
    <t>Plant Science Cyberinfrastructure Collaborative (iPlant)</t>
  </si>
  <si>
    <t>Centers for Environmental Implications of Nanotechnology</t>
  </si>
  <si>
    <t xml:space="preserve">Center for Behavioral Neuroscience </t>
  </si>
  <si>
    <t xml:space="preserve">Center for Microbial Oceanography Research and Education </t>
  </si>
  <si>
    <r>
      <t xml:space="preserve">Science of Learning Center </t>
    </r>
    <r>
      <rPr>
        <i/>
        <vertAlign val="superscript"/>
        <sz val="10"/>
        <rFont val="Times New Roman"/>
        <family val="1"/>
      </rPr>
      <t>2</t>
    </r>
  </si>
  <si>
    <t>Totals may not add due to rounding.</t>
  </si>
  <si>
    <r>
      <t>1</t>
    </r>
    <r>
      <rPr>
        <sz val="8"/>
        <rFont val="Times New Roman"/>
        <family val="1"/>
      </rPr>
      <t xml:space="preserve"> In FY 2010, all centers are shifted from Emerging Frontiers to Biological Infrastructure. Funding is included in Biological Infrastructure for all years for comparability.</t>
    </r>
  </si>
  <si>
    <r>
      <t xml:space="preserve">2 </t>
    </r>
    <r>
      <rPr>
        <sz val="8"/>
        <rFont val="Times New Roman"/>
        <family val="1"/>
      </rPr>
      <t>Funding for the Science of Learning Center (SLC) is added for all years for comparability. SLC will be cofunded with the Directorate for Social, Behavioral and Economic Sciences beginning in FY 2010.</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</si>
</sst>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quot;-&quot;??"/>
    <numFmt numFmtId="165" formatCode="&quot;$&quot;#,##0.00"/>
    <numFmt numFmtId="166" formatCode="0.0%;\-0.0%;&quot;-&quot;??"/>
  </numFmts>
  <fonts count="12">
    <font>
      <sz val="10"/>
      <name val="Arial"/>
      <family val="0"/>
    </font>
    <font>
      <b/>
      <sz val="11"/>
      <name val="Times New Roman"/>
      <family val="1"/>
    </font>
    <font>
      <sz val="11"/>
      <name val="Times New Roman"/>
      <family val="1"/>
    </font>
    <font>
      <sz val="10"/>
      <name val="Times New Roman"/>
      <family val="1"/>
    </font>
    <font>
      <b/>
      <sz val="10"/>
      <name val="Times New Roman"/>
      <family val="1"/>
    </font>
    <font>
      <u val="single"/>
      <sz val="10"/>
      <name val="Times New Roman"/>
      <family val="1"/>
    </font>
    <font>
      <u val="single"/>
      <sz val="11"/>
      <name val="Times New Roman"/>
      <family val="1"/>
    </font>
    <font>
      <vertAlign val="superscript"/>
      <sz val="10"/>
      <name val="Times New Roman"/>
      <family val="1"/>
    </font>
    <font>
      <i/>
      <sz val="10"/>
      <name val="Times New Roman"/>
      <family val="1"/>
    </font>
    <font>
      <i/>
      <vertAlign val="superscript"/>
      <sz val="10"/>
      <name val="Times New Roman"/>
      <family val="1"/>
    </font>
    <font>
      <sz val="8"/>
      <name val="Times New Roman"/>
      <family val="1"/>
    </font>
    <font>
      <vertAlign val="superscript"/>
      <sz val="8"/>
      <name val="Times New Roman"/>
      <family val="1"/>
    </font>
  </fonts>
  <fills count="2">
    <fill>
      <patternFill/>
    </fill>
    <fill>
      <patternFill patternType="gray125"/>
    </fill>
  </fills>
  <borders count="5">
    <border>
      <left/>
      <right/>
      <top/>
      <bottom/>
      <diagonal/>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0" fontId="2" fillId="0" borderId="0" xfId="0" applyFont="1" applyAlignment="1">
      <alignment/>
    </xf>
    <xf numFmtId="0" fontId="3" fillId="0" borderId="1" xfId="0" applyFont="1" applyBorder="1" applyAlignment="1">
      <alignment horizontal="right"/>
    </xf>
    <xf numFmtId="0" fontId="3" fillId="0" borderId="0" xfId="0" applyFont="1" applyBorder="1" applyAlignment="1">
      <alignment horizontal="right"/>
    </xf>
    <xf numFmtId="0" fontId="3" fillId="0" borderId="0" xfId="0" applyFont="1" applyBorder="1" applyAlignment="1">
      <alignment horizontal="right" wrapText="1"/>
    </xf>
    <xf numFmtId="0" fontId="3" fillId="0" borderId="2" xfId="0" applyFont="1" applyBorder="1" applyAlignment="1">
      <alignment horizontal="right"/>
    </xf>
    <xf numFmtId="164" fontId="3" fillId="0" borderId="2" xfId="0" applyNumberFormat="1" applyFont="1" applyBorder="1" applyAlignment="1">
      <alignment horizontal="right"/>
    </xf>
    <xf numFmtId="0" fontId="4" fillId="0" borderId="3" xfId="0" applyFont="1" applyBorder="1" applyAlignment="1">
      <alignment/>
    </xf>
    <xf numFmtId="0" fontId="4" fillId="0" borderId="3" xfId="0" applyFont="1" applyBorder="1" applyAlignment="1">
      <alignment wrapText="1"/>
    </xf>
    <xf numFmtId="165" fontId="4" fillId="0" borderId="3" xfId="0" applyNumberFormat="1" applyFont="1" applyBorder="1" applyAlignment="1">
      <alignment/>
    </xf>
    <xf numFmtId="166" fontId="4" fillId="0" borderId="3" xfId="19" applyNumberFormat="1" applyFont="1" applyBorder="1" applyAlignment="1">
      <alignment horizontal="right"/>
    </xf>
    <xf numFmtId="0" fontId="3" fillId="0" borderId="0" xfId="0" applyFont="1" applyAlignment="1">
      <alignment/>
    </xf>
    <xf numFmtId="0" fontId="5" fillId="0" borderId="0" xfId="0" applyFont="1" applyAlignment="1">
      <alignment/>
    </xf>
    <xf numFmtId="164" fontId="5" fillId="0" borderId="0" xfId="0" applyNumberFormat="1" applyFont="1" applyFill="1" applyBorder="1" applyAlignment="1">
      <alignment/>
    </xf>
    <xf numFmtId="0" fontId="6" fillId="0" borderId="0" xfId="0" applyFont="1" applyAlignment="1">
      <alignment/>
    </xf>
    <xf numFmtId="0" fontId="4" fillId="0" borderId="0" xfId="0" applyFont="1" applyAlignment="1">
      <alignment/>
    </xf>
    <xf numFmtId="164" fontId="3" fillId="0" borderId="0" xfId="0" applyNumberFormat="1" applyFont="1" applyBorder="1" applyAlignment="1">
      <alignment/>
    </xf>
    <xf numFmtId="166" fontId="3" fillId="0" borderId="0" xfId="19" applyNumberFormat="1" applyFont="1" applyBorder="1" applyAlignment="1">
      <alignment horizontal="right"/>
    </xf>
    <xf numFmtId="0" fontId="1" fillId="0" borderId="0" xfId="0" applyFont="1" applyAlignment="1">
      <alignment/>
    </xf>
    <xf numFmtId="164" fontId="8" fillId="0" borderId="0" xfId="0" applyNumberFormat="1" applyFont="1" applyBorder="1" applyAlignment="1">
      <alignment/>
    </xf>
    <xf numFmtId="166" fontId="8" fillId="0" borderId="0" xfId="19" applyNumberFormat="1" applyFont="1" applyBorder="1" applyAlignment="1">
      <alignment horizontal="right"/>
    </xf>
    <xf numFmtId="0" fontId="3" fillId="0" borderId="4" xfId="0" applyFont="1" applyBorder="1" applyAlignment="1">
      <alignment/>
    </xf>
    <xf numFmtId="164" fontId="8" fillId="0" borderId="4" xfId="0" applyNumberFormat="1" applyFont="1" applyBorder="1" applyAlignment="1">
      <alignment/>
    </xf>
    <xf numFmtId="166" fontId="8" fillId="0" borderId="4" xfId="19" applyNumberFormat="1" applyFont="1" applyBorder="1" applyAlignment="1">
      <alignment horizontal="right"/>
    </xf>
    <xf numFmtId="0" fontId="10" fillId="0" borderId="1" xfId="0" applyFont="1" applyBorder="1" applyAlignment="1">
      <alignment horizontal="justify" wrapText="1"/>
    </xf>
    <xf numFmtId="0" fontId="11" fillId="0" borderId="0" xfId="0" applyFont="1" applyBorder="1" applyAlignment="1">
      <alignment horizontal="justify" wrapText="1"/>
    </xf>
    <xf numFmtId="0" fontId="8" fillId="0" borderId="0" xfId="0" applyFont="1" applyAlignment="1">
      <alignment horizontal="left" wrapText="1"/>
    </xf>
    <xf numFmtId="0" fontId="8" fillId="0" borderId="4" xfId="0" applyFont="1" applyBorder="1" applyAlignment="1">
      <alignment horizontal="left" wrapText="1"/>
    </xf>
    <xf numFmtId="0" fontId="1" fillId="0" borderId="0" xfId="0" applyFont="1" applyAlignment="1">
      <alignment horizontal="center" vertical="center" wrapText="1"/>
    </xf>
    <xf numFmtId="0" fontId="0" fillId="0" borderId="0" xfId="0" applyAlignment="1">
      <alignment vertical="center" wrapText="1"/>
    </xf>
    <xf numFmtId="0" fontId="3" fillId="0" borderId="4" xfId="0" applyFont="1" applyBorder="1" applyAlignment="1">
      <alignment horizontal="center" vertical="center" wrapText="1"/>
    </xf>
    <xf numFmtId="0" fontId="0" fillId="0" borderId="4" xfId="0" applyFont="1" applyBorder="1" applyAlignment="1">
      <alignment vertical="center" wrapText="1"/>
    </xf>
    <xf numFmtId="164" fontId="3" fillId="0" borderId="1" xfId="0" applyNumberFormat="1" applyFont="1" applyBorder="1" applyAlignment="1">
      <alignment horizontal="center"/>
    </xf>
    <xf numFmtId="0" fontId="3" fillId="0" borderId="0" xfId="0" applyFont="1" applyBorder="1" applyAlignment="1">
      <alignment horizontal="right" wrapText="1"/>
    </xf>
    <xf numFmtId="0" fontId="0" fillId="0" borderId="2" xfId="0" applyBorder="1" applyAlignment="1">
      <alignment horizontal="right" wrapText="1"/>
    </xf>
    <xf numFmtId="164" fontId="3" fillId="0" borderId="0" xfId="0" applyNumberFormat="1"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
  <sheetViews>
    <sheetView showGridLines="0" tabSelected="1" workbookViewId="0" topLeftCell="A1">
      <selection activeCell="D30" sqref="D30"/>
    </sheetView>
  </sheetViews>
  <sheetFormatPr defaultColWidth="11.421875" defaultRowHeight="12.75"/>
  <cols>
    <col min="1" max="3" width="2.00390625" style="1" customWidth="1"/>
    <col min="4" max="4" width="31.140625" style="1" customWidth="1"/>
    <col min="5" max="5" width="8.28125" style="1" customWidth="1"/>
    <col min="6" max="6" width="8.421875" style="1" customWidth="1"/>
    <col min="7" max="10" width="8.28125" style="1" customWidth="1"/>
    <col min="11" max="16384" width="11.421875" style="1" customWidth="1"/>
  </cols>
  <sheetData>
    <row r="1" spans="1:10" ht="18" customHeight="1">
      <c r="A1" s="28" t="s">
        <v>0</v>
      </c>
      <c r="B1" s="28"/>
      <c r="C1" s="28"/>
      <c r="D1" s="28"/>
      <c r="E1" s="28"/>
      <c r="F1" s="28"/>
      <c r="G1" s="28"/>
      <c r="H1" s="28"/>
      <c r="I1" s="29"/>
      <c r="J1" s="29"/>
    </row>
    <row r="2" spans="1:10" ht="15.75" thickBot="1">
      <c r="A2" s="30" t="s">
        <v>1</v>
      </c>
      <c r="B2" s="30"/>
      <c r="C2" s="30"/>
      <c r="D2" s="30"/>
      <c r="E2" s="30"/>
      <c r="F2" s="30"/>
      <c r="G2" s="30"/>
      <c r="H2" s="30"/>
      <c r="I2" s="31"/>
      <c r="J2" s="31"/>
    </row>
    <row r="3" spans="1:10" ht="13.5" customHeight="1">
      <c r="A3" s="2"/>
      <c r="B3" s="2"/>
      <c r="C3" s="2"/>
      <c r="D3" s="2"/>
      <c r="E3" s="2"/>
      <c r="F3" s="2" t="s">
        <v>2</v>
      </c>
      <c r="G3" s="2" t="s">
        <v>2</v>
      </c>
      <c r="H3" s="2"/>
      <c r="I3" s="32" t="s">
        <v>3</v>
      </c>
      <c r="J3" s="32"/>
    </row>
    <row r="4" spans="1:10" ht="13.5" customHeight="1">
      <c r="A4" s="3"/>
      <c r="B4" s="3"/>
      <c r="C4" s="3"/>
      <c r="D4" s="3"/>
      <c r="E4" s="3" t="s">
        <v>4</v>
      </c>
      <c r="F4" s="3" t="s">
        <v>5</v>
      </c>
      <c r="G4" s="33" t="s">
        <v>6</v>
      </c>
      <c r="H4" s="4" t="s">
        <v>7</v>
      </c>
      <c r="I4" s="35" t="s">
        <v>8</v>
      </c>
      <c r="J4" s="35"/>
    </row>
    <row r="5" spans="1:10" ht="13.5" customHeight="1">
      <c r="A5" s="5"/>
      <c r="B5" s="5"/>
      <c r="C5" s="5"/>
      <c r="D5" s="5"/>
      <c r="E5" s="5" t="s">
        <v>9</v>
      </c>
      <c r="F5" s="5" t="s">
        <v>10</v>
      </c>
      <c r="G5" s="34"/>
      <c r="H5" s="5" t="s">
        <v>11</v>
      </c>
      <c r="I5" s="6" t="s">
        <v>12</v>
      </c>
      <c r="J5" s="6" t="s">
        <v>13</v>
      </c>
    </row>
    <row r="6" spans="1:10" ht="15">
      <c r="A6" s="7" t="s">
        <v>14</v>
      </c>
      <c r="B6" s="8"/>
      <c r="C6" s="8"/>
      <c r="D6" s="8"/>
      <c r="E6" s="9">
        <v>109.86</v>
      </c>
      <c r="F6" s="9">
        <v>116.8</v>
      </c>
      <c r="G6" s="9">
        <v>20</v>
      </c>
      <c r="H6" s="9">
        <v>130.14</v>
      </c>
      <c r="I6" s="9">
        <f>H6-F6</f>
        <v>13.33999999999999</v>
      </c>
      <c r="J6" s="10">
        <f>IF(F6=0,"N/A  ",I6/F6)</f>
        <v>0.1142123287671232</v>
      </c>
    </row>
    <row r="7" spans="1:8" s="14" customFormat="1" ht="12.75" customHeight="1">
      <c r="A7" s="11" t="s">
        <v>15</v>
      </c>
      <c r="B7" s="12"/>
      <c r="C7" s="12"/>
      <c r="D7" s="12"/>
      <c r="E7" s="13"/>
      <c r="F7" s="13"/>
      <c r="G7" s="13"/>
      <c r="H7" s="13"/>
    </row>
    <row r="8" spans="1:10" s="18" customFormat="1" ht="12.75" customHeight="1">
      <c r="A8" s="15"/>
      <c r="B8" s="11" t="s">
        <v>16</v>
      </c>
      <c r="C8" s="15"/>
      <c r="D8" s="15"/>
      <c r="E8" s="16">
        <v>35.78</v>
      </c>
      <c r="F8" s="16">
        <v>39.36</v>
      </c>
      <c r="G8" s="16">
        <v>20</v>
      </c>
      <c r="H8" s="16">
        <v>41</v>
      </c>
      <c r="I8" s="16">
        <f aca="true" t="shared" si="0" ref="I8:I18">H8-F8</f>
        <v>1.6400000000000006</v>
      </c>
      <c r="J8" s="17">
        <f aca="true" t="shared" si="1" ref="J8:J18">IF(F8=0,"N/A  ",I8/F8)</f>
        <v>0.041666666666666685</v>
      </c>
    </row>
    <row r="9" spans="1:10" s="18" customFormat="1" ht="12.75" customHeight="1">
      <c r="A9" s="15"/>
      <c r="B9" s="11" t="s">
        <v>17</v>
      </c>
      <c r="C9" s="15"/>
      <c r="D9" s="15"/>
      <c r="E9" s="16">
        <v>47.87</v>
      </c>
      <c r="F9" s="16">
        <v>47.61</v>
      </c>
      <c r="G9" s="16">
        <v>0</v>
      </c>
      <c r="H9" s="16">
        <v>56.25</v>
      </c>
      <c r="I9" s="16">
        <f t="shared" si="0"/>
        <v>8.64</v>
      </c>
      <c r="J9" s="17">
        <f t="shared" si="1"/>
        <v>0.18147448015122875</v>
      </c>
    </row>
    <row r="10" spans="1:10" s="18" customFormat="1" ht="14.25" customHeight="1">
      <c r="A10" s="15"/>
      <c r="B10" s="11" t="s">
        <v>18</v>
      </c>
      <c r="C10" s="15"/>
      <c r="D10" s="15"/>
      <c r="E10" s="16">
        <f>SUM(E11:E18)</f>
        <v>26.205668</v>
      </c>
      <c r="F10" s="16">
        <f>SUM(F11:F18)</f>
        <v>29.83</v>
      </c>
      <c r="G10" s="16">
        <f>SUM(G11)</f>
        <v>0</v>
      </c>
      <c r="H10" s="16">
        <f>SUM(H11:H18)</f>
        <v>32.888999999999996</v>
      </c>
      <c r="I10" s="16">
        <f t="shared" si="0"/>
        <v>3.0589999999999975</v>
      </c>
      <c r="J10" s="17">
        <f t="shared" si="1"/>
        <v>0.10254777070063686</v>
      </c>
    </row>
    <row r="11" spans="3:10" s="11" customFormat="1" ht="25.5" customHeight="1">
      <c r="C11" s="26" t="s">
        <v>19</v>
      </c>
      <c r="D11" s="26"/>
      <c r="E11" s="19">
        <v>3.89</v>
      </c>
      <c r="F11" s="19">
        <v>3.71</v>
      </c>
      <c r="G11" s="19">
        <v>0</v>
      </c>
      <c r="H11" s="19">
        <v>3.7</v>
      </c>
      <c r="I11" s="19">
        <f t="shared" si="0"/>
        <v>-0.009999999999999787</v>
      </c>
      <c r="J11" s="20">
        <f t="shared" si="1"/>
        <v>-0.002695417789757355</v>
      </c>
    </row>
    <row r="12" spans="3:10" s="11" customFormat="1" ht="12.75">
      <c r="C12" s="26" t="s">
        <v>20</v>
      </c>
      <c r="D12" s="26"/>
      <c r="E12" s="19">
        <v>2.89</v>
      </c>
      <c r="F12" s="19">
        <v>2.55</v>
      </c>
      <c r="G12" s="19">
        <v>0</v>
      </c>
      <c r="H12" s="19">
        <v>5.77</v>
      </c>
      <c r="I12" s="19">
        <f t="shared" si="0"/>
        <v>3.2199999999999998</v>
      </c>
      <c r="J12" s="20">
        <f t="shared" si="1"/>
        <v>1.2627450980392156</v>
      </c>
    </row>
    <row r="13" spans="3:10" s="11" customFormat="1" ht="26.25" customHeight="1">
      <c r="C13" s="26" t="s">
        <v>21</v>
      </c>
      <c r="D13" s="26"/>
      <c r="E13" s="19">
        <v>0.35</v>
      </c>
      <c r="F13" s="19">
        <v>1.85</v>
      </c>
      <c r="G13" s="19">
        <v>0</v>
      </c>
      <c r="H13" s="19">
        <v>2.35</v>
      </c>
      <c r="I13" s="19">
        <f t="shared" si="0"/>
        <v>0.5</v>
      </c>
      <c r="J13" s="20">
        <f t="shared" si="1"/>
        <v>0.27027027027027023</v>
      </c>
    </row>
    <row r="14" spans="3:10" s="11" customFormat="1" ht="24" customHeight="1">
      <c r="C14" s="26" t="s">
        <v>22</v>
      </c>
      <c r="D14" s="26"/>
      <c r="E14" s="19">
        <v>6.63</v>
      </c>
      <c r="F14" s="19">
        <v>9.11</v>
      </c>
      <c r="G14" s="19">
        <v>0</v>
      </c>
      <c r="H14" s="19">
        <v>10.97</v>
      </c>
      <c r="I14" s="19">
        <f t="shared" si="0"/>
        <v>1.8600000000000012</v>
      </c>
      <c r="J14" s="20">
        <f t="shared" si="1"/>
        <v>0.2041712403951703</v>
      </c>
    </row>
    <row r="15" spans="3:10" s="11" customFormat="1" ht="25.5" customHeight="1">
      <c r="C15" s="26" t="s">
        <v>23</v>
      </c>
      <c r="D15" s="26"/>
      <c r="E15" s="19">
        <v>3.1</v>
      </c>
      <c r="F15" s="19">
        <v>4.1</v>
      </c>
      <c r="G15" s="19">
        <v>0</v>
      </c>
      <c r="H15" s="19">
        <v>4.099</v>
      </c>
      <c r="I15" s="19">
        <f t="shared" si="0"/>
        <v>-0.0009999999999994458</v>
      </c>
      <c r="J15" s="20">
        <f t="shared" si="1"/>
        <v>-0.0002439024390242551</v>
      </c>
    </row>
    <row r="16" spans="3:10" s="11" customFormat="1" ht="12.75" customHeight="1">
      <c r="C16" s="26" t="s">
        <v>24</v>
      </c>
      <c r="D16" s="26"/>
      <c r="E16" s="19">
        <v>3.15</v>
      </c>
      <c r="F16" s="19">
        <v>2.51</v>
      </c>
      <c r="G16" s="19">
        <v>0</v>
      </c>
      <c r="H16" s="19">
        <v>0</v>
      </c>
      <c r="I16" s="19">
        <f t="shared" si="0"/>
        <v>-2.51</v>
      </c>
      <c r="J16" s="20">
        <f t="shared" si="1"/>
        <v>-1</v>
      </c>
    </row>
    <row r="17" spans="3:10" s="11" customFormat="1" ht="26.25" customHeight="1">
      <c r="C17" s="26" t="s">
        <v>25</v>
      </c>
      <c r="D17" s="26"/>
      <c r="E17" s="19">
        <v>4</v>
      </c>
      <c r="F17" s="19">
        <v>4</v>
      </c>
      <c r="G17" s="19">
        <v>0</v>
      </c>
      <c r="H17" s="19">
        <v>4</v>
      </c>
      <c r="I17" s="19">
        <f t="shared" si="0"/>
        <v>0</v>
      </c>
      <c r="J17" s="20">
        <f t="shared" si="1"/>
        <v>0</v>
      </c>
    </row>
    <row r="18" spans="1:10" s="11" customFormat="1" ht="15" customHeight="1" thickBot="1">
      <c r="A18" s="21"/>
      <c r="B18" s="21"/>
      <c r="C18" s="27" t="s">
        <v>26</v>
      </c>
      <c r="D18" s="27"/>
      <c r="E18" s="22">
        <v>2.195668</v>
      </c>
      <c r="F18" s="22">
        <v>2</v>
      </c>
      <c r="G18" s="22">
        <v>0</v>
      </c>
      <c r="H18" s="22">
        <v>2</v>
      </c>
      <c r="I18" s="22">
        <f t="shared" si="0"/>
        <v>0</v>
      </c>
      <c r="J18" s="23">
        <f t="shared" si="1"/>
        <v>0</v>
      </c>
    </row>
    <row r="19" spans="1:10" ht="14.25" customHeight="1">
      <c r="A19" s="24" t="s">
        <v>27</v>
      </c>
      <c r="B19" s="24"/>
      <c r="C19" s="24"/>
      <c r="D19" s="24"/>
      <c r="E19" s="24"/>
      <c r="F19" s="24"/>
      <c r="G19" s="24"/>
      <c r="H19" s="24"/>
      <c r="I19" s="24"/>
      <c r="J19" s="24"/>
    </row>
    <row r="20" spans="1:10" ht="26.25" customHeight="1">
      <c r="A20" s="25" t="s">
        <v>28</v>
      </c>
      <c r="B20" s="25"/>
      <c r="C20" s="25"/>
      <c r="D20" s="25"/>
      <c r="E20" s="25"/>
      <c r="F20" s="25"/>
      <c r="G20" s="25"/>
      <c r="H20" s="25"/>
      <c r="I20" s="25"/>
      <c r="J20" s="25"/>
    </row>
    <row r="21" spans="1:10" ht="12.75" customHeight="1">
      <c r="A21" s="25" t="s">
        <v>29</v>
      </c>
      <c r="B21" s="25"/>
      <c r="C21" s="25"/>
      <c r="D21" s="25"/>
      <c r="E21" s="25"/>
      <c r="F21" s="25"/>
      <c r="G21" s="25"/>
      <c r="H21" s="25"/>
      <c r="I21" s="25"/>
      <c r="J21" s="25"/>
    </row>
    <row r="22" spans="1:10" ht="12.75" customHeight="1">
      <c r="A22" s="25"/>
      <c r="B22" s="25"/>
      <c r="C22" s="25"/>
      <c r="D22" s="25"/>
      <c r="E22" s="25"/>
      <c r="F22" s="25"/>
      <c r="G22" s="25"/>
      <c r="H22" s="25"/>
      <c r="I22" s="25"/>
      <c r="J22" s="25"/>
    </row>
    <row r="23" ht="12.75" customHeight="1"/>
    <row r="24" ht="12.75" customHeight="1"/>
    <row r="25" ht="12.75" customHeight="1"/>
    <row r="26" ht="12.75" customHeight="1"/>
    <row r="27" ht="12.75" customHeight="1"/>
    <row r="28" ht="12.75" customHeight="1"/>
    <row r="29" ht="12.75" customHeight="1"/>
  </sheetData>
  <mergeCells count="16">
    <mergeCell ref="A1:J1"/>
    <mergeCell ref="A2:J2"/>
    <mergeCell ref="I3:J3"/>
    <mergeCell ref="G4:G5"/>
    <mergeCell ref="I4:J4"/>
    <mergeCell ref="C11:D11"/>
    <mergeCell ref="C12:D12"/>
    <mergeCell ref="C13:D13"/>
    <mergeCell ref="C14:D14"/>
    <mergeCell ref="A19:J19"/>
    <mergeCell ref="A20:J20"/>
    <mergeCell ref="A21:J22"/>
    <mergeCell ref="C15:D15"/>
    <mergeCell ref="C16:D16"/>
    <mergeCell ref="C17:D17"/>
    <mergeCell ref="C18:D18"/>
  </mergeCells>
  <printOptions horizontalCentered="1"/>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lelewis</dc:creator>
  <cp:keywords/>
  <dc:description/>
  <cp:lastModifiedBy>Chantel Sabus</cp:lastModifiedBy>
  <cp:lastPrinted>2009-05-11T17:06:43Z</cp:lastPrinted>
  <dcterms:created xsi:type="dcterms:W3CDTF">2009-05-11T17:06:22Z</dcterms:created>
  <dcterms:modified xsi:type="dcterms:W3CDTF">2009-05-12T14:19:09Z</dcterms:modified>
  <cp:category/>
  <cp:version/>
  <cp:contentType/>
  <cp:contentStatus/>
</cp:coreProperties>
</file>