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9230" windowHeight="1279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<sst xmlns="http://schemas.openxmlformats.org/spreadsheetml/2006/main" count="29" uniqueCount="29">
  <si>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</si>
  <si>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</si>
  <si>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</si>
  <si>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</si>
  <si>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</si>
  <si>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</si>
  <si>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</si>
  <si>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</si>
  <si>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</si>
  <si>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</si>
  <si>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</si>
  <si>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</si>
  <si>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Total, DIR</t>
  </si>
  <si>
    <t>FY09 plan</t>
  </si>
  <si>
    <t>AST</t>
  </si>
  <si>
    <t>CHE</t>
  </si>
  <si>
    <t>DMR</t>
  </si>
  <si>
    <t>DMS</t>
  </si>
  <si>
    <t>PHY</t>
  </si>
  <si>
    <t>OMA</t>
  </si>
  <si>
    <t>FY09 ARRA</t>
  </si>
  <si>
    <t>FY96</t>
  </si>
  <si>
    <t>FY 95</t>
  </si>
  <si>
    <t>FY94</t>
  </si>
  <si>
    <t>FY93</t>
  </si>
  <si>
    <t>FY92</t>
  </si>
  <si>
    <t>FY91</t>
  </si>
  <si>
    <t>FY09 Total</t>
  </si>
  <si>
    <t>FY10 Request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</si>
</sst>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#,##0.00;\-#,##0.00;&quot;-&quot;??"/>
    <numFmt numFmtId="168" formatCode="\$#,##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Times New Roman"/>
      <family val="0"/>
    </font>
    <font>
      <sz val="9"/>
      <color indexed="8"/>
      <name val="Times New Roman"/>
      <family val="0"/>
    </font>
    <font>
      <b/>
      <sz val="10.75"/>
      <color indexed="8"/>
      <name val="Times New Roman"/>
      <family val="0"/>
    </font>
    <font>
      <sz val="9.2"/>
      <color indexed="8"/>
      <name val="Times New Roman"/>
      <family val="0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2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8" borderId="0" applyNumberFormat="0" applyBorder="0" applyAlignment="0" applyProtection="0"/>
    <xf numFmtId="0" fontId="0" fillId="4" borderId="7" applyNumberFormat="0" applyFont="0" applyAlignment="0" applyProtection="0"/>
    <xf numFmtId="0" fontId="11" fillId="2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38" fontId="0" fillId="0" borderId="0" xfId="0" applyNumberFormat="1" applyBorder="1" applyAlignment="1">
      <alignment/>
    </xf>
    <xf numFmtId="38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38" fontId="24" fillId="0" borderId="11" xfId="0" applyNumberFormat="1" applyFont="1" applyBorder="1" applyAlignment="1">
      <alignment/>
    </xf>
    <xf numFmtId="38" fontId="24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MPS Subactivity Funding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(Dollars in Millions)</a:t>
            </a:r>
          </a:p>
        </c:rich>
      </c:tx>
      <c:layout>
        <c:manualLayout>
          <c:xMode val="factor"/>
          <c:yMode val="factor"/>
          <c:x val="-0.040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6975"/>
          <c:w val="0.900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AST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(Data!$L$1:$S$1,Data!$V$1:$W$1)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 Total</c:v>
                </c:pt>
                <c:pt idx="9">
                  <c:v>FY10 Request</c:v>
                </c:pt>
              </c:strCache>
            </c:strRef>
          </c:cat>
          <c:val>
            <c:numRef>
              <c:f>(Data!$L$2:$S$2,Data!$V$2:$W$2)</c:f>
              <c:numCache>
                <c:ptCount val="10"/>
                <c:pt idx="0">
                  <c:v>148.7</c:v>
                </c:pt>
                <c:pt idx="1">
                  <c:v>165.99</c:v>
                </c:pt>
                <c:pt idx="2">
                  <c:v>187.07</c:v>
                </c:pt>
                <c:pt idx="3">
                  <c:v>196.63</c:v>
                </c:pt>
                <c:pt idx="4">
                  <c:v>195.11</c:v>
                </c:pt>
                <c:pt idx="5">
                  <c:v>199.75</c:v>
                </c:pt>
                <c:pt idx="6">
                  <c:v>215.39</c:v>
                </c:pt>
                <c:pt idx="7">
                  <c:v>217.9</c:v>
                </c:pt>
                <c:pt idx="8">
                  <c:v>314.42</c:v>
                </c:pt>
                <c:pt idx="9">
                  <c:v>250.81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Data!$A$3</c:f>
              <c:strCache>
                <c:ptCount val="1"/>
                <c:pt idx="0">
                  <c:v>CHE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(Data!$L$1:$S$1,Data!$V$1:$W$1)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 Total</c:v>
                </c:pt>
                <c:pt idx="9">
                  <c:v>FY10 Request</c:v>
                </c:pt>
              </c:strCache>
            </c:strRef>
          </c:cat>
          <c:val>
            <c:numRef>
              <c:f>(Data!$L$3:$S$3,Data!$V$3:$W$3)</c:f>
              <c:numCache>
                <c:ptCount val="10"/>
                <c:pt idx="0">
                  <c:v>154.3</c:v>
                </c:pt>
                <c:pt idx="1">
                  <c:v>162.82</c:v>
                </c:pt>
                <c:pt idx="2">
                  <c:v>181.61</c:v>
                </c:pt>
                <c:pt idx="3">
                  <c:v>185.12</c:v>
                </c:pt>
                <c:pt idx="4">
                  <c:v>179.26</c:v>
                </c:pt>
                <c:pt idx="5">
                  <c:v>180.7</c:v>
                </c:pt>
                <c:pt idx="6">
                  <c:v>191.22</c:v>
                </c:pt>
                <c:pt idx="7">
                  <c:v>194.62</c:v>
                </c:pt>
                <c:pt idx="8">
                  <c:v>314.35</c:v>
                </c:pt>
                <c:pt idx="9">
                  <c:v>238.6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Data!$A$4</c:f>
              <c:strCache>
                <c:ptCount val="1"/>
                <c:pt idx="0">
                  <c:v>DMR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(Data!$L$1:$S$1,Data!$V$1:$W$1)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 Total</c:v>
                </c:pt>
                <c:pt idx="9">
                  <c:v>FY10 Request</c:v>
                </c:pt>
              </c:strCache>
            </c:strRef>
          </c:cat>
          <c:val>
            <c:numRef>
              <c:f>(Data!$L$4:$S$4,Data!$V$4:$W$4)</c:f>
              <c:numCache>
                <c:ptCount val="10"/>
                <c:pt idx="0">
                  <c:v>209.7</c:v>
                </c:pt>
                <c:pt idx="1">
                  <c:v>219.37</c:v>
                </c:pt>
                <c:pt idx="2">
                  <c:v>241.39</c:v>
                </c:pt>
                <c:pt idx="3">
                  <c:v>250.65</c:v>
                </c:pt>
                <c:pt idx="4">
                  <c:v>240.09</c:v>
                </c:pt>
                <c:pt idx="5">
                  <c:v>242.59</c:v>
                </c:pt>
                <c:pt idx="6">
                  <c:v>257.27</c:v>
                </c:pt>
                <c:pt idx="7">
                  <c:v>262.55</c:v>
                </c:pt>
                <c:pt idx="8">
                  <c:v>389.03</c:v>
                </c:pt>
                <c:pt idx="9">
                  <c:v>308.97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Data!$A$5</c:f>
              <c:strCache>
                <c:ptCount val="1"/>
                <c:pt idx="0">
                  <c:v>DMS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(Data!$L$1:$S$1,Data!$V$1:$W$1)</c:f>
              <c:strCache>
                <c:ptCount val="10"/>
                <c:pt idx="0">
                  <c:v>FY01</c:v>
                </c:pt>
                <c:pt idx="1">
                  <c:v>FY02</c:v>
                </c:pt>
                <c:pt idx="2">
                  <c:v>FY03</c:v>
                </c:pt>
                <c:pt idx="3">
                  <c:v>FY04</c:v>
                </c:pt>
                <c:pt idx="4">
                  <c:v>FY05</c:v>
                </c:pt>
                <c:pt idx="5">
                  <c:v>FY06</c:v>
                </c:pt>
                <c:pt idx="6">
                  <c:v>FY07</c:v>
                </c:pt>
                <c:pt idx="7">
                  <c:v>FY08</c:v>
                </c:pt>
                <c:pt idx="8">
                  <c:v>FY09 Total</c:v>
                </c:pt>
                <c:pt idx="9">
                  <c:v>FY10 Request</c:v>
                </c:pt>
              </c:strCache>
            </c:strRef>
          </c:cat>
          <c:val>
            <c:numRef>
              <c:f>(Data!$L$5:$S$5,Data!$V$5:$W$5)</c:f>
              <c:numCache>
                <c:ptCount val="10"/>
                <c:pt idx="0">
                  <c:v>121.4</c:v>
                </c:pt>
                <c:pt idx="1">
                  <c:v>151.53</c:v>
                </c:pt>
                <c:pt idx="2">
                  <c:v>178.79</c:v>
                </c:pt>
                <c:pt idx="3">
                  <c:v>200.35</c:v>
                </c:pt>
                <c:pt idx="4">
                  <c:v>200.24</c:v>
                </c:pt>
                <c:pt idx="5">
                  <c:v>199.52</c:v>
                </c:pt>
                <c:pt idx="6">
                  <c:v>205.74</c:v>
                </c:pt>
                <c:pt idx="7">
                  <c:v>211.75</c:v>
                </c:pt>
                <c:pt idx="8">
                  <c:v>324.18</c:v>
                </c:pt>
                <c:pt idx="9">
                  <c:v>246.41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Data!$A$6</c:f>
              <c:strCache>
                <c:ptCount val="1"/>
                <c:pt idx="0">
                  <c:v>PHY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(Data!$L$6:$S$6,Data!$V$6:$W$6)</c:f>
              <c:numCache>
                <c:ptCount val="10"/>
                <c:pt idx="0">
                  <c:v>187.5</c:v>
                </c:pt>
                <c:pt idx="1">
                  <c:v>195.88</c:v>
                </c:pt>
                <c:pt idx="2">
                  <c:v>224.5</c:v>
                </c:pt>
                <c:pt idx="3">
                  <c:v>227.77</c:v>
                </c:pt>
                <c:pt idx="4">
                  <c:v>224.86</c:v>
                </c:pt>
                <c:pt idx="5">
                  <c:v>234.15</c:v>
                </c:pt>
                <c:pt idx="6">
                  <c:v>248.47</c:v>
                </c:pt>
                <c:pt idx="7">
                  <c:v>251.64</c:v>
                </c:pt>
                <c:pt idx="8">
                  <c:v>370.77000000000004</c:v>
                </c:pt>
                <c:pt idx="9">
                  <c:v>296.08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Data!$A$7</c:f>
              <c:strCache>
                <c:ptCount val="1"/>
                <c:pt idx="0">
                  <c:v>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(Data!$L$7:$S$7,Data!$V$7:$W$7)</c:f>
              <c:numCache>
                <c:ptCount val="10"/>
                <c:pt idx="0">
                  <c:v>32.4</c:v>
                </c:pt>
                <c:pt idx="1">
                  <c:v>24.83</c:v>
                </c:pt>
                <c:pt idx="2">
                  <c:v>27.34</c:v>
                </c:pt>
                <c:pt idx="3">
                  <c:v>31.07</c:v>
                </c:pt>
                <c:pt idx="4">
                  <c:v>29.8</c:v>
                </c:pt>
                <c:pt idx="5">
                  <c:v>29.9</c:v>
                </c:pt>
                <c:pt idx="6">
                  <c:v>32.64</c:v>
                </c:pt>
                <c:pt idx="7">
                  <c:v>32.67</c:v>
                </c:pt>
                <c:pt idx="8">
                  <c:v>33.21</c:v>
                </c:pt>
                <c:pt idx="9">
                  <c:v>39.13</c:v>
                </c:pt>
              </c:numCache>
            </c:numRef>
          </c:val>
          <c:smooth val="0"/>
        </c:ser>
        <c:marker val="1"/>
        <c:axId val="10733748"/>
        <c:axId val="29494869"/>
      </c:lineChart>
      <c:catAx>
        <c:axId val="10733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94869"/>
        <c:crosses val="autoZero"/>
        <c:auto val="1"/>
        <c:lblOffset val="100"/>
        <c:tickLblSkip val="1"/>
        <c:noMultiLvlLbl val="0"/>
      </c:catAx>
      <c:valAx>
        <c:axId val="2949486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33748"/>
        <c:crossesAt val="1"/>
        <c:crossBetween val="between"/>
        <c:dispUnits/>
        <c:majorUnit val="7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375"/>
          <c:y val="0.43225"/>
          <c:w val="0.05625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96750" cy="7610475"/>
    <xdr:graphicFrame>
      <xdr:nvGraphicFramePr>
        <xdr:cNvPr id="1" name="Chart 1"/>
        <xdr:cNvGraphicFramePr/>
      </xdr:nvGraphicFramePr>
      <xdr:xfrm>
        <a:off x="0" y="0"/>
        <a:ext cx="12096750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zoomScale="101" zoomScaleNormal="101" workbookViewId="0" topLeftCell="G1">
      <selection activeCell="U15" sqref="U15"/>
    </sheetView>
  </sheetViews>
  <sheetFormatPr defaultColWidth="8.8515625" defaultRowHeight="12.75"/>
  <cols>
    <col min="1" max="1" width="9.8515625" style="0" bestFit="1" customWidth="1"/>
    <col min="2" max="13" width="8.8515625" style="0" customWidth="1"/>
    <col min="14" max="15" width="9.7109375" style="0" bestFit="1" customWidth="1"/>
    <col min="16" max="16" width="10.28125" style="0" customWidth="1"/>
    <col min="17" max="17" width="11.140625" style="0" customWidth="1"/>
    <col min="18" max="18" width="10.421875" style="0" customWidth="1"/>
    <col min="19" max="19" width="10.7109375" style="0" customWidth="1"/>
    <col min="20" max="20" width="10.57421875" style="0" customWidth="1"/>
    <col min="21" max="21" width="11.00390625" style="0" customWidth="1"/>
    <col min="22" max="22" width="10.421875" style="0" bestFit="1" customWidth="1"/>
    <col min="23" max="23" width="13.28125" style="0" bestFit="1" customWidth="1"/>
    <col min="24" max="24" width="5.421875" style="0" customWidth="1"/>
  </cols>
  <sheetData>
    <row r="1" spans="1:23" ht="12.75">
      <c r="A1" s="1"/>
      <c r="B1" s="14" t="s">
        <v>26</v>
      </c>
      <c r="C1" s="14" t="s">
        <v>25</v>
      </c>
      <c r="D1" s="14" t="s">
        <v>24</v>
      </c>
      <c r="E1" s="14" t="s">
        <v>23</v>
      </c>
      <c r="F1" s="14" t="s">
        <v>22</v>
      </c>
      <c r="G1" s="14" t="s">
        <v>21</v>
      </c>
      <c r="H1" s="14" t="s">
        <v>0</v>
      </c>
      <c r="I1" s="14" t="s">
        <v>1</v>
      </c>
      <c r="J1" s="14" t="s">
        <v>2</v>
      </c>
      <c r="K1" s="14" t="s">
        <v>3</v>
      </c>
      <c r="L1" s="14" t="s">
        <v>4</v>
      </c>
      <c r="M1" s="14" t="s">
        <v>5</v>
      </c>
      <c r="N1" s="14" t="s">
        <v>6</v>
      </c>
      <c r="O1" s="14" t="s">
        <v>7</v>
      </c>
      <c r="P1" s="14" t="s">
        <v>8</v>
      </c>
      <c r="Q1" s="14" t="s">
        <v>9</v>
      </c>
      <c r="R1" s="14" t="s">
        <v>10</v>
      </c>
      <c r="S1" s="14" t="s">
        <v>11</v>
      </c>
      <c r="T1" s="14" t="s">
        <v>13</v>
      </c>
      <c r="U1" s="14" t="s">
        <v>20</v>
      </c>
      <c r="V1" s="14" t="s">
        <v>27</v>
      </c>
      <c r="W1" s="14" t="s">
        <v>28</v>
      </c>
    </row>
    <row r="2" spans="1:24" ht="12.75">
      <c r="A2" s="16" t="s">
        <v>14</v>
      </c>
      <c r="B2" s="2">
        <v>99.6</v>
      </c>
      <c r="C2" s="2">
        <v>112.2</v>
      </c>
      <c r="D2" s="2">
        <v>103.2</v>
      </c>
      <c r="E2" s="2">
        <v>106.3</v>
      </c>
      <c r="F2" s="2">
        <v>102.5</v>
      </c>
      <c r="G2" s="2">
        <v>108.7</v>
      </c>
      <c r="H2" s="2">
        <v>113.5</v>
      </c>
      <c r="I2" s="2">
        <v>113.6</v>
      </c>
      <c r="J2" s="2">
        <v>118.5</v>
      </c>
      <c r="K2" s="2">
        <v>122.5</v>
      </c>
      <c r="L2" s="2">
        <v>148.7</v>
      </c>
      <c r="M2" s="2">
        <v>165.99</v>
      </c>
      <c r="N2" s="2">
        <v>187.07</v>
      </c>
      <c r="O2" s="2">
        <v>196.63</v>
      </c>
      <c r="P2" s="2">
        <v>195.11</v>
      </c>
      <c r="Q2" s="2">
        <v>199.75</v>
      </c>
      <c r="R2" s="2">
        <v>215.39</v>
      </c>
      <c r="S2" s="7">
        <v>217.9</v>
      </c>
      <c r="T2" s="7">
        <v>228.62</v>
      </c>
      <c r="U2" s="7">
        <v>85.8</v>
      </c>
      <c r="V2" s="7">
        <f aca="true" t="shared" si="0" ref="V2:V8">U2+T2</f>
        <v>314.42</v>
      </c>
      <c r="W2" s="9">
        <v>250.81</v>
      </c>
      <c r="X2" s="15"/>
    </row>
    <row r="3" spans="1:24" ht="12.75">
      <c r="A3" s="16" t="s">
        <v>15</v>
      </c>
      <c r="B3" s="2">
        <v>104.7</v>
      </c>
      <c r="C3" s="2">
        <v>112.1</v>
      </c>
      <c r="D3" s="2">
        <v>112.3</v>
      </c>
      <c r="E3" s="2">
        <v>120.7</v>
      </c>
      <c r="F3" s="2">
        <v>123.1</v>
      </c>
      <c r="G3" s="2">
        <v>127.7</v>
      </c>
      <c r="H3" s="2">
        <v>133.7</v>
      </c>
      <c r="I3" s="2">
        <v>130.1</v>
      </c>
      <c r="J3" s="2">
        <v>135.3</v>
      </c>
      <c r="K3" s="2">
        <v>138.6</v>
      </c>
      <c r="L3" s="2">
        <v>154.3</v>
      </c>
      <c r="M3" s="2">
        <v>162.82</v>
      </c>
      <c r="N3" s="2">
        <v>181.61</v>
      </c>
      <c r="O3" s="2">
        <v>185.12</v>
      </c>
      <c r="P3" s="2">
        <v>179.26</v>
      </c>
      <c r="Q3" s="2">
        <v>180.7</v>
      </c>
      <c r="R3" s="2">
        <v>191.22</v>
      </c>
      <c r="S3" s="7">
        <v>194.62</v>
      </c>
      <c r="T3" s="7">
        <v>211.35</v>
      </c>
      <c r="U3" s="7">
        <v>103</v>
      </c>
      <c r="V3" s="7">
        <f t="shared" si="0"/>
        <v>314.35</v>
      </c>
      <c r="W3" s="9">
        <v>238.6</v>
      </c>
      <c r="X3" s="15"/>
    </row>
    <row r="4" spans="1:24" ht="12.75">
      <c r="A4" s="16" t="s">
        <v>16</v>
      </c>
      <c r="B4" s="2">
        <v>134.2</v>
      </c>
      <c r="C4" s="2">
        <v>143.5</v>
      </c>
      <c r="D4" s="2">
        <v>164.5</v>
      </c>
      <c r="E4" s="2">
        <v>175.3</v>
      </c>
      <c r="F4" s="2">
        <v>174.8</v>
      </c>
      <c r="G4" s="2">
        <v>175.1</v>
      </c>
      <c r="H4" s="2">
        <v>185</v>
      </c>
      <c r="I4" s="2">
        <v>178.9</v>
      </c>
      <c r="J4" s="2">
        <v>186.4</v>
      </c>
      <c r="K4" s="2">
        <v>190.5</v>
      </c>
      <c r="L4" s="2">
        <v>209.7</v>
      </c>
      <c r="M4" s="2">
        <v>219.37</v>
      </c>
      <c r="N4" s="2">
        <v>241.39</v>
      </c>
      <c r="O4" s="2">
        <v>250.65</v>
      </c>
      <c r="P4" s="2">
        <v>240.09</v>
      </c>
      <c r="Q4" s="2">
        <v>242.59</v>
      </c>
      <c r="R4" s="2">
        <v>257.27</v>
      </c>
      <c r="S4" s="7">
        <v>262.55</v>
      </c>
      <c r="T4" s="7">
        <v>282.13</v>
      </c>
      <c r="U4" s="7">
        <v>106.9</v>
      </c>
      <c r="V4" s="7">
        <f t="shared" si="0"/>
        <v>389.03</v>
      </c>
      <c r="W4" s="9">
        <v>308.97</v>
      </c>
      <c r="X4" s="15"/>
    </row>
    <row r="5" spans="1:24" ht="12.75">
      <c r="A5" s="16" t="s">
        <v>17</v>
      </c>
      <c r="B5" s="2">
        <v>73.2</v>
      </c>
      <c r="C5" s="2">
        <v>78.4</v>
      </c>
      <c r="D5" s="2">
        <v>77.6</v>
      </c>
      <c r="E5" s="2">
        <v>82.1</v>
      </c>
      <c r="F5" s="2">
        <v>85.3</v>
      </c>
      <c r="G5" s="2">
        <v>87.7</v>
      </c>
      <c r="H5" s="2">
        <v>92.9</v>
      </c>
      <c r="I5" s="2">
        <v>93.6</v>
      </c>
      <c r="J5" s="2">
        <v>100.8</v>
      </c>
      <c r="K5" s="2">
        <v>106</v>
      </c>
      <c r="L5" s="2">
        <v>121.4</v>
      </c>
      <c r="M5" s="2">
        <v>151.53</v>
      </c>
      <c r="N5" s="2">
        <v>178.79</v>
      </c>
      <c r="O5" s="2">
        <v>200.35</v>
      </c>
      <c r="P5" s="2">
        <v>200.24</v>
      </c>
      <c r="Q5" s="2">
        <v>199.52</v>
      </c>
      <c r="R5" s="2">
        <v>205.74</v>
      </c>
      <c r="S5" s="7">
        <v>211.75</v>
      </c>
      <c r="T5" s="7">
        <v>226.18</v>
      </c>
      <c r="U5" s="7">
        <v>98</v>
      </c>
      <c r="V5" s="7">
        <f t="shared" si="0"/>
        <v>324.18</v>
      </c>
      <c r="W5" s="9">
        <v>246.41</v>
      </c>
      <c r="X5" s="15"/>
    </row>
    <row r="6" spans="1:24" ht="12.75">
      <c r="A6" s="16" t="s">
        <v>18</v>
      </c>
      <c r="B6" s="2">
        <v>130.1</v>
      </c>
      <c r="C6" s="2">
        <v>138.1</v>
      </c>
      <c r="D6" s="2">
        <v>128.3</v>
      </c>
      <c r="E6" s="2">
        <v>133.5</v>
      </c>
      <c r="F6" s="2">
        <v>130</v>
      </c>
      <c r="G6" s="2">
        <v>131.9</v>
      </c>
      <c r="H6" s="2">
        <v>138.6</v>
      </c>
      <c r="I6" s="2">
        <v>142.7</v>
      </c>
      <c r="J6" s="2">
        <v>162.7</v>
      </c>
      <c r="K6" s="2">
        <v>168.3</v>
      </c>
      <c r="L6" s="2">
        <v>187.5</v>
      </c>
      <c r="M6" s="2">
        <v>195.88</v>
      </c>
      <c r="N6" s="2">
        <v>224.5</v>
      </c>
      <c r="O6" s="2">
        <v>227.77</v>
      </c>
      <c r="P6" s="2">
        <v>224.86</v>
      </c>
      <c r="Q6" s="2">
        <v>234.15</v>
      </c>
      <c r="R6" s="2">
        <v>248.47</v>
      </c>
      <c r="S6" s="7">
        <v>251.64</v>
      </c>
      <c r="T6" s="7">
        <v>274.47</v>
      </c>
      <c r="U6" s="7">
        <v>96.3</v>
      </c>
      <c r="V6" s="7">
        <f t="shared" si="0"/>
        <v>370.77000000000004</v>
      </c>
      <c r="W6" s="9">
        <v>296.08</v>
      </c>
      <c r="X6" s="15"/>
    </row>
    <row r="7" spans="1:24" ht="12.75">
      <c r="A7" s="17" t="s">
        <v>19</v>
      </c>
      <c r="B7" s="12"/>
      <c r="C7" s="13"/>
      <c r="D7" s="13"/>
      <c r="E7" s="13"/>
      <c r="F7" s="13">
        <v>29.5</v>
      </c>
      <c r="G7" s="13">
        <v>29.5</v>
      </c>
      <c r="H7" s="13">
        <v>29.8</v>
      </c>
      <c r="I7" s="13">
        <v>28.3</v>
      </c>
      <c r="J7" s="13">
        <v>29.9</v>
      </c>
      <c r="K7" s="13">
        <v>29.9</v>
      </c>
      <c r="L7" s="13">
        <v>32.4</v>
      </c>
      <c r="M7" s="13">
        <v>24.83</v>
      </c>
      <c r="N7" s="13">
        <v>27.34</v>
      </c>
      <c r="O7" s="13">
        <v>31.07</v>
      </c>
      <c r="P7" s="13">
        <v>29.8</v>
      </c>
      <c r="Q7" s="13">
        <v>29.9</v>
      </c>
      <c r="R7" s="13">
        <v>32.64</v>
      </c>
      <c r="S7" s="8">
        <v>32.67</v>
      </c>
      <c r="T7" s="8">
        <v>33.21</v>
      </c>
      <c r="U7" s="8">
        <v>0</v>
      </c>
      <c r="V7" s="8">
        <f t="shared" si="0"/>
        <v>33.21</v>
      </c>
      <c r="W7" s="10">
        <v>39.13</v>
      </c>
      <c r="X7" s="15"/>
    </row>
    <row r="8" spans="1:23" ht="12.75">
      <c r="A8" s="15" t="s">
        <v>12</v>
      </c>
      <c r="B8" s="2">
        <f aca="true" t="shared" si="1" ref="B8:U8">SUM(B2:B7)</f>
        <v>541.8</v>
      </c>
      <c r="C8" s="2">
        <f t="shared" si="1"/>
        <v>584.3000000000001</v>
      </c>
      <c r="D8" s="2">
        <f t="shared" si="1"/>
        <v>585.9000000000001</v>
      </c>
      <c r="E8" s="2">
        <f t="shared" si="1"/>
        <v>617.9</v>
      </c>
      <c r="F8" s="2">
        <f t="shared" si="1"/>
        <v>645.2</v>
      </c>
      <c r="G8" s="2">
        <f t="shared" si="1"/>
        <v>660.6</v>
      </c>
      <c r="H8" s="2">
        <f t="shared" si="1"/>
        <v>693.5</v>
      </c>
      <c r="I8" s="2">
        <f t="shared" si="1"/>
        <v>687.2</v>
      </c>
      <c r="J8" s="2">
        <f t="shared" si="1"/>
        <v>733.6</v>
      </c>
      <c r="K8" s="2">
        <f t="shared" si="1"/>
        <v>755.8000000000001</v>
      </c>
      <c r="L8" s="2">
        <f t="shared" si="1"/>
        <v>854</v>
      </c>
      <c r="M8" s="2">
        <f t="shared" si="1"/>
        <v>920.4200000000001</v>
      </c>
      <c r="N8" s="2">
        <f t="shared" si="1"/>
        <v>1040.6999999999998</v>
      </c>
      <c r="O8" s="2">
        <f t="shared" si="1"/>
        <v>1091.59</v>
      </c>
      <c r="P8" s="4">
        <f t="shared" si="1"/>
        <v>1069.36</v>
      </c>
      <c r="Q8" s="4">
        <f t="shared" si="1"/>
        <v>1086.6100000000001</v>
      </c>
      <c r="R8" s="4">
        <f t="shared" si="1"/>
        <v>1150.73</v>
      </c>
      <c r="S8" s="4">
        <f t="shared" si="1"/>
        <v>1171.13</v>
      </c>
      <c r="T8" s="4">
        <f t="shared" si="1"/>
        <v>1255.96</v>
      </c>
      <c r="U8" s="4">
        <f t="shared" si="1"/>
        <v>490.00000000000006</v>
      </c>
      <c r="V8" s="7">
        <f t="shared" si="0"/>
        <v>1745.96</v>
      </c>
      <c r="W8" s="4">
        <f>SUM(W2:W7)</f>
        <v>1380</v>
      </c>
    </row>
    <row r="11" ht="12.75">
      <c r="P11" s="6"/>
    </row>
    <row r="12" ht="12.75">
      <c r="P12" s="6"/>
    </row>
    <row r="13" ht="12.75">
      <c r="P13" s="6"/>
    </row>
    <row r="14" ht="12.75">
      <c r="P14" s="6"/>
    </row>
    <row r="16" spans="1:15" ht="12.75">
      <c r="A16" s="11"/>
      <c r="B16" s="11"/>
      <c r="C16" s="11"/>
      <c r="D16" s="11"/>
      <c r="E16" s="11"/>
      <c r="F16" s="11"/>
      <c r="G16" s="11"/>
      <c r="H16" s="3"/>
      <c r="I16" s="5"/>
      <c r="J16" s="3"/>
      <c r="K16" s="3"/>
      <c r="L16" s="3"/>
      <c r="M16" s="3"/>
      <c r="N16" s="3"/>
      <c r="O16" s="3"/>
    </row>
    <row r="17" spans="1:15" ht="12.75">
      <c r="A17" s="11"/>
      <c r="B17" s="11"/>
      <c r="C17" s="11"/>
      <c r="D17" s="11"/>
      <c r="E17" s="11"/>
      <c r="F17" s="11"/>
      <c r="G17" s="11"/>
      <c r="H17" s="3"/>
      <c r="I17" s="5"/>
      <c r="J17" s="3"/>
      <c r="K17" s="3"/>
      <c r="L17" s="3"/>
      <c r="M17" s="3"/>
      <c r="N17" s="3"/>
      <c r="O17" s="3"/>
    </row>
    <row r="18" spans="1:15" ht="12.75">
      <c r="A18" s="11"/>
      <c r="B18" s="11"/>
      <c r="C18" s="11"/>
      <c r="D18" s="11"/>
      <c r="E18" s="11"/>
      <c r="F18" s="11"/>
      <c r="G18" s="11"/>
      <c r="H18" s="3"/>
      <c r="I18" s="5"/>
      <c r="J18" s="3"/>
      <c r="K18" s="3"/>
      <c r="L18" s="3"/>
      <c r="M18" s="3"/>
      <c r="N18" s="3"/>
      <c r="O18" s="3"/>
    </row>
    <row r="19" spans="1:15" ht="12.75">
      <c r="A19" s="11"/>
      <c r="B19" s="11"/>
      <c r="C19" s="11"/>
      <c r="D19" s="11"/>
      <c r="E19" s="11"/>
      <c r="F19" s="11"/>
      <c r="G19" s="11"/>
      <c r="H19" s="3"/>
      <c r="I19" s="5"/>
      <c r="J19" s="3"/>
      <c r="K19" s="3"/>
      <c r="L19" s="3"/>
      <c r="M19" s="3"/>
      <c r="N19" s="3"/>
      <c r="O19" s="3"/>
    </row>
    <row r="20" spans="1:15" ht="12.75">
      <c r="A20" s="18"/>
      <c r="B20" s="18"/>
      <c r="C20" s="18"/>
      <c r="D20" s="18"/>
      <c r="E20" s="18"/>
      <c r="F20" s="18"/>
      <c r="G20" s="18"/>
      <c r="H20" s="19"/>
      <c r="I20" s="19"/>
      <c r="J20" s="19"/>
      <c r="K20" s="19"/>
      <c r="L20" s="19"/>
      <c r="M20" s="19"/>
      <c r="N20" s="19"/>
      <c r="O20" s="19"/>
    </row>
    <row r="21" spans="1:15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sheetProtection/>
  <printOptions/>
  <pageMargins left="0.75" right="0.75" top="1" bottom="1" header="0.5" footer="0.5"/>
  <pageSetup horizontalDpi="1200" verticalDpi="1200" orientation="portrait" r:id="rId1"/>
  <ignoredErrors>
    <ignoredError sqref="V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Smith</dc:creator>
  <cp:keywords/>
  <dc:description/>
  <cp:lastModifiedBy>Chantel Sabus</cp:lastModifiedBy>
  <dcterms:created xsi:type="dcterms:W3CDTF">2009-05-12T13:46:39Z</dcterms:created>
  <dcterms:modified xsi:type="dcterms:W3CDTF">2009-05-12T13:48:31Z</dcterms:modified>
  <cp:category/>
  <cp:version/>
  <cp:contentType/>
  <cp:contentStatus/>
</cp:coreProperties>
</file>