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265" windowHeight="3690" activeTab="0"/>
  </bookViews>
  <sheets>
    <sheet name="OISE Performance Indicator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<sst xmlns="http://schemas.openxmlformats.org/spreadsheetml/2006/main" count="12" uniqueCount="12">
  <si>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</si>
  <si>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</si>
  <si>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</si>
  <si>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</si>
  <si>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</si>
  <si>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</si>
  <si>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FY 2008 Estimate</t>
  </si>
  <si>
    <t>FY 2009 Estimate</t>
  </si>
  <si>
    <t>FY 2010 Estimate</t>
  </si>
  <si>
    <t>FY 2009 ARRA Estimate</t>
  </si>
  <si>
    <t>Number of People Involved in OISE Activities</t>
  </si>
  <si>
    <t>OISE Performance Indicators: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</si>
</sst>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4" fontId="5" fillId="0" borderId="0" xfId="15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6" fillId="0" borderId="3" xfId="15" applyNumberFormat="1" applyFont="1" applyBorder="1" applyAlignment="1">
      <alignment horizontal="right" wrapText="1"/>
    </xf>
    <xf numFmtId="164" fontId="6" fillId="0" borderId="4" xfId="15" applyNumberFormat="1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A18" sqref="A18"/>
    </sheetView>
  </sheetViews>
  <sheetFormatPr defaultColWidth="9.140625" defaultRowHeight="12.75"/>
  <cols>
    <col min="1" max="1" width="23.57421875" style="1" customWidth="1"/>
    <col min="2" max="4" width="12.140625" style="7" customWidth="1"/>
    <col min="5" max="5" width="12.140625" style="1" customWidth="1"/>
    <col min="6" max="16384" width="9.140625" style="1" customWidth="1"/>
  </cols>
  <sheetData>
    <row r="1" spans="1:5" ht="15.75">
      <c r="A1" s="21" t="s">
        <v>11</v>
      </c>
      <c r="B1" s="21"/>
      <c r="C1" s="21"/>
      <c r="D1" s="21"/>
      <c r="E1" s="21"/>
    </row>
    <row r="2" spans="1:5" ht="15.75">
      <c r="A2" s="18"/>
      <c r="B2" s="18"/>
      <c r="C2" s="18"/>
      <c r="D2" s="18"/>
      <c r="E2" s="18"/>
    </row>
    <row r="3" spans="1:5" ht="13.5" customHeight="1" thickBot="1">
      <c r="A3" s="19" t="s">
        <v>10</v>
      </c>
      <c r="B3" s="20"/>
      <c r="C3" s="20"/>
      <c r="D3" s="20"/>
      <c r="E3" s="20"/>
    </row>
    <row r="4" spans="1:5" s="2" customFormat="1" ht="38.25">
      <c r="A4" s="11"/>
      <c r="B4" s="12" t="s">
        <v>6</v>
      </c>
      <c r="C4" s="12" t="s">
        <v>7</v>
      </c>
      <c r="D4" s="13" t="s">
        <v>9</v>
      </c>
      <c r="E4" s="14" t="s">
        <v>8</v>
      </c>
    </row>
    <row r="5" spans="1:5" ht="16.5" customHeight="1">
      <c r="A5" s="15" t="s">
        <v>0</v>
      </c>
      <c r="B5" s="8">
        <v>1152</v>
      </c>
      <c r="C5" s="8">
        <f>34/32*B5</f>
        <v>1224</v>
      </c>
      <c r="D5" s="9">
        <f>7/32*B5</f>
        <v>252</v>
      </c>
      <c r="E5" s="9">
        <f>(39/32)*B5</f>
        <v>1404</v>
      </c>
    </row>
    <row r="6" spans="1:5" ht="16.5" customHeight="1">
      <c r="A6" s="16" t="s">
        <v>1</v>
      </c>
      <c r="B6" s="8">
        <v>29</v>
      </c>
      <c r="C6" s="8">
        <f>(34/32)*B6</f>
        <v>30.8125</v>
      </c>
      <c r="D6" s="8">
        <f>(7/32)*B6</f>
        <v>6.34375</v>
      </c>
      <c r="E6" s="8">
        <f>(39/32)*B6</f>
        <v>35.34375</v>
      </c>
    </row>
    <row r="7" spans="1:6" ht="16.5" customHeight="1">
      <c r="A7" s="16" t="s">
        <v>2</v>
      </c>
      <c r="B7" s="8">
        <v>559</v>
      </c>
      <c r="C7" s="8">
        <f>(34/32)*B7</f>
        <v>593.9375</v>
      </c>
      <c r="D7" s="8">
        <f>(7/32)*B7+50</f>
        <v>172.28125</v>
      </c>
      <c r="E7" s="8">
        <f>(39/32)*B7</f>
        <v>681.28125</v>
      </c>
      <c r="F7" s="3"/>
    </row>
    <row r="8" spans="1:5" ht="16.5" customHeight="1">
      <c r="A8" s="16" t="s">
        <v>3</v>
      </c>
      <c r="B8" s="8">
        <v>1920</v>
      </c>
      <c r="C8" s="8">
        <f>34/32*B8</f>
        <v>2040</v>
      </c>
      <c r="D8" s="8">
        <f>7/32*B8</f>
        <v>420</v>
      </c>
      <c r="E8" s="8">
        <f>(39/32)*B8</f>
        <v>2340</v>
      </c>
    </row>
    <row r="9" spans="1:5" ht="16.5" customHeight="1">
      <c r="A9" s="16" t="s">
        <v>4</v>
      </c>
      <c r="B9" s="8">
        <v>1302</v>
      </c>
      <c r="C9" s="8">
        <f>34/32*B9</f>
        <v>1383.375</v>
      </c>
      <c r="D9" s="8">
        <f>7/32*B9</f>
        <v>284.8125</v>
      </c>
      <c r="E9" s="8">
        <f>(39/32)*B9</f>
        <v>1586.8125</v>
      </c>
    </row>
    <row r="10" spans="1:5" ht="16.5" customHeight="1" thickBot="1">
      <c r="A10" s="17" t="s">
        <v>5</v>
      </c>
      <c r="B10" s="10">
        <f>SUM(B5:B9)</f>
        <v>4962</v>
      </c>
      <c r="C10" s="10">
        <f>SUM(C5:C9)</f>
        <v>5272.125</v>
      </c>
      <c r="D10" s="10">
        <f>SUM(D5:D9)</f>
        <v>1135.4375</v>
      </c>
      <c r="E10" s="10">
        <f>SUM(E5:E9)</f>
        <v>6047.4375</v>
      </c>
    </row>
    <row r="11" spans="1:4" ht="6" customHeight="1">
      <c r="A11" s="4"/>
      <c r="B11" s="5"/>
      <c r="C11" s="5"/>
      <c r="D11" s="5"/>
    </row>
    <row r="12" s="6" customFormat="1" ht="12"/>
    <row r="13" s="6" customFormat="1" ht="12"/>
    <row r="14" s="6" customFormat="1" ht="12"/>
    <row r="15" s="6" customFormat="1" ht="12"/>
    <row r="16" s="6" customFormat="1" ht="12"/>
    <row r="17" s="6" customFormat="1" ht="12"/>
    <row r="18" s="6" customFormat="1" ht="12"/>
    <row r="19" s="6" customFormat="1" ht="12"/>
    <row r="20" s="6" customFormat="1" ht="12"/>
    <row r="21" s="6" customFormat="1" ht="12"/>
    <row r="22" s="6" customFormat="1" ht="12"/>
    <row r="23" s="6" customFormat="1" ht="12"/>
  </sheetData>
  <mergeCells count="2">
    <mergeCell ref="A3:E3"/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Chantel Sabus</cp:lastModifiedBy>
  <cp:lastPrinted>2009-05-12T14:34:56Z</cp:lastPrinted>
  <dcterms:created xsi:type="dcterms:W3CDTF">2004-01-28T21:37:15Z</dcterms:created>
  <dcterms:modified xsi:type="dcterms:W3CDTF">2009-05-12T14:34:57Z</dcterms:modified>
  <cp:category/>
  <cp:version/>
  <cp:contentType/>
  <cp:contentStatus/>
</cp:coreProperties>
</file>