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OPP Fund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<sst xmlns="http://schemas.openxmlformats.org/spreadsheetml/2006/main" count="22" uniqueCount="22">
  <si>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Office of Polar Programs Funding</t>
  </si>
  <si>
    <t>(Dollars in Millions)</t>
  </si>
  <si>
    <t>FY 2008 
Actual</t>
  </si>
  <si>
    <t>FY 2009
Current
Plan</t>
  </si>
  <si>
    <t>FY 2009
ARRA
Estimate</t>
  </si>
  <si>
    <t>FY 2010 
Request</t>
  </si>
  <si>
    <t>Change Over
FY 2009 Plan</t>
  </si>
  <si>
    <t>Amount</t>
  </si>
  <si>
    <t>Percent</t>
  </si>
  <si>
    <t>Arctic Sciences</t>
  </si>
  <si>
    <t>Antarctic Sciences</t>
  </si>
  <si>
    <t>Antarctic Infrastructure &amp; Logistics</t>
  </si>
  <si>
    <t xml:space="preserve">  U.S. Antarctic Logistical Support</t>
  </si>
  <si>
    <t>Polar Environment, Health &amp; Safety</t>
  </si>
  <si>
    <t>U.S. Coast Guard Polar Icebreaking</t>
  </si>
  <si>
    <t>Total, OPP</t>
  </si>
  <si>
    <t>Major Components:</t>
  </si>
  <si>
    <t xml:space="preserve">  Research and Education Grants</t>
  </si>
  <si>
    <t xml:space="preserve">  Centers Programs</t>
  </si>
  <si>
    <t xml:space="preserve">  Non-Facility Research Infrastructure</t>
  </si>
  <si>
    <t xml:space="preserve">  Facilities O&amp;M</t>
  </si>
  <si>
    <t>Totals may not add due to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</si>
</sst>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&quot;$&quot;#,##0.00;\-&quot;$&quot;#,##0.00;&quot;-&quot;?"/>
    <numFmt numFmtId="168" formatCode="&quot;$&quot;#,##0.00;\-&quot;$&quot;#,##0.00;&quot;-&quot;??"/>
    <numFmt numFmtId="169" formatCode="0.0%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6" fontId="2" fillId="0" borderId="0" xfId="19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167" fontId="5" fillId="0" borderId="3" xfId="0" applyNumberFormat="1" applyFont="1" applyBorder="1" applyAlignment="1">
      <alignment/>
    </xf>
    <xf numFmtId="166" fontId="5" fillId="0" borderId="3" xfId="19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4" xfId="19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8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1">
      <selection activeCell="A43" sqref="A43"/>
    </sheetView>
  </sheetViews>
  <sheetFormatPr defaultColWidth="11.421875" defaultRowHeight="12.75"/>
  <cols>
    <col min="1" max="1" width="31.8515625" style="0" customWidth="1"/>
    <col min="2" max="2" width="7.140625" style="0" customWidth="1"/>
    <col min="3" max="5" width="8.00390625" style="0" customWidth="1"/>
    <col min="6" max="6" width="9.28125" style="0" customWidth="1"/>
    <col min="7" max="7" width="6.7109375" style="0" customWidth="1"/>
  </cols>
  <sheetData>
    <row r="1" spans="1:7" ht="14.25">
      <c r="A1" s="39" t="s">
        <v>0</v>
      </c>
      <c r="B1" s="39"/>
      <c r="C1" s="39"/>
      <c r="D1" s="39"/>
      <c r="E1" s="39"/>
      <c r="F1" s="40"/>
      <c r="G1" s="40"/>
    </row>
    <row r="2" spans="1:7" ht="13.5" thickBot="1">
      <c r="A2" s="41" t="s">
        <v>1</v>
      </c>
      <c r="B2" s="42"/>
      <c r="C2" s="42"/>
      <c r="D2" s="42"/>
      <c r="E2" s="42"/>
      <c r="F2" s="43"/>
      <c r="G2" s="43"/>
    </row>
    <row r="3" spans="1:7" ht="15" customHeight="1">
      <c r="A3" s="1"/>
      <c r="B3" s="44" t="s">
        <v>2</v>
      </c>
      <c r="C3" s="44" t="s">
        <v>3</v>
      </c>
      <c r="D3" s="44" t="s">
        <v>4</v>
      </c>
      <c r="E3" s="44" t="s">
        <v>5</v>
      </c>
      <c r="F3" s="49" t="s">
        <v>6</v>
      </c>
      <c r="G3" s="50"/>
    </row>
    <row r="4" spans="1:7" ht="12.75">
      <c r="A4" s="2"/>
      <c r="B4" s="45"/>
      <c r="C4" s="47"/>
      <c r="D4" s="47"/>
      <c r="E4" s="45"/>
      <c r="F4" s="51"/>
      <c r="G4" s="51"/>
    </row>
    <row r="5" spans="1:7" ht="15.75" customHeight="1">
      <c r="A5" s="3"/>
      <c r="B5" s="46"/>
      <c r="C5" s="48"/>
      <c r="D5" s="48"/>
      <c r="E5" s="46"/>
      <c r="F5" s="4" t="s">
        <v>7</v>
      </c>
      <c r="G5" s="4" t="s">
        <v>8</v>
      </c>
    </row>
    <row r="6" spans="1:7" ht="12.75">
      <c r="A6" s="5" t="s">
        <v>9</v>
      </c>
      <c r="B6" s="6">
        <v>91.19</v>
      </c>
      <c r="C6" s="6">
        <v>98.26</v>
      </c>
      <c r="D6" s="6">
        <v>92</v>
      </c>
      <c r="E6" s="6">
        <v>108.7</v>
      </c>
      <c r="F6" s="7">
        <f aca="true" t="shared" si="0" ref="F6:F12">E6-C6</f>
        <v>10.439999999999998</v>
      </c>
      <c r="G6" s="8">
        <f aca="true" t="shared" si="1" ref="G6:G12">IF(C6=0,"N/A  ",F6/C6)</f>
        <v>0.10624872786484833</v>
      </c>
    </row>
    <row r="7" spans="1:7" ht="12.75">
      <c r="A7" s="9" t="s">
        <v>10</v>
      </c>
      <c r="B7" s="2">
        <v>59.06</v>
      </c>
      <c r="C7" s="2">
        <v>65.25</v>
      </c>
      <c r="D7" s="10">
        <v>66.5</v>
      </c>
      <c r="E7" s="10">
        <v>72.5</v>
      </c>
      <c r="F7" s="11">
        <f t="shared" si="0"/>
        <v>7.25</v>
      </c>
      <c r="G7" s="8">
        <f t="shared" si="1"/>
        <v>0.1111111111111111</v>
      </c>
    </row>
    <row r="8" spans="1:7" ht="12.75">
      <c r="A8" s="9" t="s">
        <v>11</v>
      </c>
      <c r="B8" s="2">
        <v>240.08</v>
      </c>
      <c r="C8" s="2">
        <v>246.87</v>
      </c>
      <c r="D8" s="10">
        <v>15.5</v>
      </c>
      <c r="E8" s="10">
        <v>273.6</v>
      </c>
      <c r="F8" s="11">
        <f t="shared" si="0"/>
        <v>26.730000000000018</v>
      </c>
      <c r="G8" s="8">
        <f t="shared" si="1"/>
        <v>0.10827561064527896</v>
      </c>
    </row>
    <row r="9" spans="1:7" s="14" customFormat="1" ht="12.75">
      <c r="A9" s="12" t="s">
        <v>12</v>
      </c>
      <c r="B9" s="13">
        <v>67.63</v>
      </c>
      <c r="C9" s="13">
        <v>67.52</v>
      </c>
      <c r="D9" s="11">
        <v>0</v>
      </c>
      <c r="E9" s="13">
        <v>67.52</v>
      </c>
      <c r="F9" s="11">
        <f t="shared" si="0"/>
        <v>0</v>
      </c>
      <c r="G9" s="8">
        <f t="shared" si="1"/>
        <v>0</v>
      </c>
    </row>
    <row r="10" spans="1:7" ht="12.75">
      <c r="A10" s="9" t="s">
        <v>13</v>
      </c>
      <c r="B10" s="2">
        <v>5.91</v>
      </c>
      <c r="C10" s="2">
        <v>6.29</v>
      </c>
      <c r="D10" s="11">
        <v>0</v>
      </c>
      <c r="E10" s="10">
        <v>7.2</v>
      </c>
      <c r="F10" s="11">
        <f t="shared" si="0"/>
        <v>0.9100000000000001</v>
      </c>
      <c r="G10" s="8">
        <f t="shared" si="1"/>
        <v>0.14467408585055647</v>
      </c>
    </row>
    <row r="11" spans="1:7" ht="12.75">
      <c r="A11" s="15" t="s">
        <v>14</v>
      </c>
      <c r="B11" s="2">
        <v>50.89</v>
      </c>
      <c r="C11" s="10">
        <v>54</v>
      </c>
      <c r="D11" s="11">
        <v>0</v>
      </c>
      <c r="E11" s="10">
        <v>54</v>
      </c>
      <c r="F11" s="11">
        <f t="shared" si="0"/>
        <v>0</v>
      </c>
      <c r="G11" s="8">
        <f t="shared" si="1"/>
        <v>0</v>
      </c>
    </row>
    <row r="12" spans="1:7" ht="12.75">
      <c r="A12" s="16" t="s">
        <v>15</v>
      </c>
      <c r="B12" s="17">
        <f>SUM(B6:B11)-B9</f>
        <v>447.1300000000001</v>
      </c>
      <c r="C12" s="17">
        <f>SUM(C6:C11)-C9</f>
        <v>470.6700000000001</v>
      </c>
      <c r="D12" s="17">
        <f>SUM(D6:D11)-D9</f>
        <v>174</v>
      </c>
      <c r="E12" s="17">
        <f>SUM(E6:E11)-E9</f>
        <v>516.0000000000001</v>
      </c>
      <c r="F12" s="17">
        <f t="shared" si="0"/>
        <v>45.33000000000004</v>
      </c>
      <c r="G12" s="18">
        <f t="shared" si="1"/>
        <v>0.09630951622155658</v>
      </c>
    </row>
    <row r="13" spans="1:5" ht="4.5" customHeight="1">
      <c r="A13" s="19"/>
      <c r="B13" s="20"/>
      <c r="C13" s="20"/>
      <c r="D13" s="20"/>
      <c r="E13" s="20"/>
    </row>
    <row r="14" spans="1:5" ht="12.75">
      <c r="A14" s="19" t="s">
        <v>16</v>
      </c>
      <c r="B14" s="20"/>
      <c r="C14" s="20"/>
      <c r="D14" s="21"/>
      <c r="E14" s="20"/>
    </row>
    <row r="15" spans="1:7" ht="12.75">
      <c r="A15" s="19" t="s">
        <v>17</v>
      </c>
      <c r="B15" s="20">
        <v>100.71</v>
      </c>
      <c r="C15" s="20">
        <v>116.05</v>
      </c>
      <c r="D15" s="20">
        <v>151.5</v>
      </c>
      <c r="E15" s="20">
        <v>128.3</v>
      </c>
      <c r="F15" s="11">
        <f>E15-C15</f>
        <v>12.250000000000014</v>
      </c>
      <c r="G15" s="8">
        <f>IF(C15=0,"N/A  ",F15/C15)</f>
        <v>0.10555794915984502</v>
      </c>
    </row>
    <row r="16" spans="1:7" ht="12.75">
      <c r="A16" s="19" t="s">
        <v>18</v>
      </c>
      <c r="B16" s="20">
        <v>4.45</v>
      </c>
      <c r="C16" s="20">
        <v>4</v>
      </c>
      <c r="D16" s="11">
        <v>0</v>
      </c>
      <c r="E16" s="20">
        <v>4</v>
      </c>
      <c r="F16" s="11">
        <f>E16-C16</f>
        <v>0</v>
      </c>
      <c r="G16" s="8">
        <f>IF(C16=0,"N/A  ",F16/C16)</f>
        <v>0</v>
      </c>
    </row>
    <row r="17" spans="1:7" ht="12.75">
      <c r="A17" s="19" t="s">
        <v>19</v>
      </c>
      <c r="B17" s="20">
        <v>5.91</v>
      </c>
      <c r="C17" s="20">
        <v>6.29</v>
      </c>
      <c r="D17" s="11">
        <v>0</v>
      </c>
      <c r="E17" s="20">
        <v>7.2</v>
      </c>
      <c r="F17" s="11">
        <f>E17-C17</f>
        <v>0.9100000000000001</v>
      </c>
      <c r="G17" s="8">
        <f>IF(C17=0,"N/A  ",F17/C17)</f>
        <v>0.14467408585055647</v>
      </c>
    </row>
    <row r="18" spans="1:7" ht="13.5" thickBot="1">
      <c r="A18" s="22" t="s">
        <v>20</v>
      </c>
      <c r="B18" s="23">
        <f>341.97-5.91</f>
        <v>336.06</v>
      </c>
      <c r="C18" s="23">
        <f>350.62-6.29</f>
        <v>344.33</v>
      </c>
      <c r="D18" s="23">
        <v>22.5</v>
      </c>
      <c r="E18" s="23">
        <f>383.7-7.2</f>
        <v>376.5</v>
      </c>
      <c r="F18" s="24">
        <f>E18-C18</f>
        <v>32.170000000000016</v>
      </c>
      <c r="G18" s="25">
        <f>IF(C18=0,"N/A  ",F18/C18)</f>
        <v>0.09342781633897719</v>
      </c>
    </row>
    <row r="19" spans="1:8" ht="12.75">
      <c r="A19" s="37" t="s">
        <v>21</v>
      </c>
      <c r="B19" s="38"/>
      <c r="C19" s="38"/>
      <c r="D19" s="38"/>
      <c r="E19" s="38"/>
      <c r="F19" s="26"/>
      <c r="G19" s="26"/>
      <c r="H19" s="26"/>
    </row>
    <row r="20" spans="1:8" ht="12.75">
      <c r="A20" s="27"/>
      <c r="B20" s="28"/>
      <c r="C20" s="28"/>
      <c r="D20" s="28"/>
      <c r="E20" s="28"/>
      <c r="F20" s="29"/>
      <c r="G20" s="26"/>
      <c r="H20" s="26"/>
    </row>
    <row r="21" spans="1:8" ht="12.75">
      <c r="A21" s="30"/>
      <c r="B21" s="31"/>
      <c r="C21" s="31"/>
      <c r="D21" s="31"/>
      <c r="E21" s="31"/>
      <c r="F21" s="32"/>
      <c r="G21" s="26"/>
      <c r="H21" s="26"/>
    </row>
    <row r="22" spans="1:8" ht="12.75">
      <c r="A22" s="33"/>
      <c r="B22" s="34"/>
      <c r="C22" s="34"/>
      <c r="D22" s="34"/>
      <c r="E22" s="34"/>
      <c r="F22" s="26"/>
      <c r="G22" s="26"/>
      <c r="H22" s="26"/>
    </row>
    <row r="23" spans="1:8" ht="12.75" customHeight="1">
      <c r="A23" s="30"/>
      <c r="B23" s="35"/>
      <c r="C23" s="35"/>
      <c r="D23" s="35"/>
      <c r="E23" s="35"/>
      <c r="F23" s="26"/>
      <c r="G23" s="26"/>
      <c r="H23" s="26"/>
    </row>
    <row r="24" spans="1:8" ht="12.75">
      <c r="A24" s="33"/>
      <c r="B24" s="35"/>
      <c r="C24" s="35"/>
      <c r="D24" s="35"/>
      <c r="E24" s="35"/>
      <c r="F24" s="26"/>
      <c r="G24" s="26"/>
      <c r="H24" s="26"/>
    </row>
    <row r="25" spans="1:8" ht="12.75">
      <c r="A25" s="33"/>
      <c r="B25" s="35"/>
      <c r="C25" s="35"/>
      <c r="D25" s="35"/>
      <c r="E25" s="35"/>
      <c r="F25" s="26"/>
      <c r="G25" s="26"/>
      <c r="H25" s="26"/>
    </row>
    <row r="26" spans="1:8" ht="12.75">
      <c r="A26" s="36"/>
      <c r="B26" s="35"/>
      <c r="C26" s="35"/>
      <c r="D26" s="35"/>
      <c r="E26" s="35"/>
      <c r="F26" s="26"/>
      <c r="G26" s="26"/>
      <c r="H26" s="26"/>
    </row>
    <row r="27" spans="1:8" ht="15" customHeight="1">
      <c r="A27" s="36"/>
      <c r="B27" s="35"/>
      <c r="C27" s="35"/>
      <c r="D27" s="35"/>
      <c r="E27" s="35"/>
      <c r="F27" s="26"/>
      <c r="G27" s="26"/>
      <c r="H27" s="26"/>
    </row>
    <row r="28" spans="1:8" ht="12.75">
      <c r="A28" s="36"/>
      <c r="B28" s="35"/>
      <c r="C28" s="35"/>
      <c r="D28" s="35"/>
      <c r="E28" s="35"/>
      <c r="F28" s="26"/>
      <c r="G28" s="26"/>
      <c r="H28" s="26"/>
    </row>
    <row r="29" spans="1:8" ht="12.75">
      <c r="A29" s="36"/>
      <c r="B29" s="35"/>
      <c r="C29" s="35"/>
      <c r="D29" s="35"/>
      <c r="E29" s="35"/>
      <c r="F29" s="26"/>
      <c r="G29" s="26"/>
      <c r="H29" s="26"/>
    </row>
    <row r="30" spans="1:8" ht="12.75">
      <c r="A30" s="36"/>
      <c r="B30" s="35"/>
      <c r="C30" s="35"/>
      <c r="D30" s="35"/>
      <c r="E30" s="35"/>
      <c r="F30" s="26"/>
      <c r="G30" s="26"/>
      <c r="H30" s="26"/>
    </row>
    <row r="31" spans="1:8" ht="12.75">
      <c r="A31" s="36"/>
      <c r="B31" s="35"/>
      <c r="C31" s="35"/>
      <c r="D31" s="35"/>
      <c r="E31" s="35"/>
      <c r="F31" s="26"/>
      <c r="G31" s="26"/>
      <c r="H31" s="26"/>
    </row>
    <row r="32" spans="1:8" ht="12.75">
      <c r="A32" s="33"/>
      <c r="B32" s="35"/>
      <c r="C32" s="35"/>
      <c r="D32" s="35"/>
      <c r="E32" s="35"/>
      <c r="F32" s="26"/>
      <c r="G32" s="26"/>
      <c r="H32" s="26"/>
    </row>
    <row r="33" spans="1:8" ht="12.75">
      <c r="A33" s="33"/>
      <c r="B33" s="35"/>
      <c r="C33" s="35"/>
      <c r="D33" s="35"/>
      <c r="E33" s="35"/>
      <c r="F33" s="26"/>
      <c r="G33" s="26"/>
      <c r="H33" s="26"/>
    </row>
    <row r="34" spans="1:8" ht="12.75">
      <c r="A34" s="33"/>
      <c r="B34" s="35"/>
      <c r="C34" s="35"/>
      <c r="D34" s="35"/>
      <c r="E34" s="35"/>
      <c r="F34" s="26"/>
      <c r="G34" s="26"/>
      <c r="H34" s="26"/>
    </row>
    <row r="35" spans="1:8" ht="12.75">
      <c r="A35" s="36"/>
      <c r="B35" s="35"/>
      <c r="C35" s="35"/>
      <c r="D35" s="35"/>
      <c r="E35" s="35"/>
      <c r="F35" s="26"/>
      <c r="G35" s="26"/>
      <c r="H35" s="26"/>
    </row>
    <row r="36" spans="1:8" ht="12.75" customHeight="1">
      <c r="A36" s="36"/>
      <c r="B36" s="35"/>
      <c r="C36" s="35"/>
      <c r="D36" s="35"/>
      <c r="E36" s="35"/>
      <c r="F36" s="26"/>
      <c r="G36" s="26"/>
      <c r="H36" s="26"/>
    </row>
    <row r="37" spans="1:8" ht="12.75">
      <c r="A37" s="33"/>
      <c r="B37" s="35"/>
      <c r="C37" s="35"/>
      <c r="D37" s="35"/>
      <c r="E37" s="35"/>
      <c r="F37" s="26"/>
      <c r="G37" s="26"/>
      <c r="H37" s="26"/>
    </row>
    <row r="38" spans="1:8" ht="12.75">
      <c r="A38" s="33"/>
      <c r="B38" s="35"/>
      <c r="C38" s="35"/>
      <c r="D38" s="35"/>
      <c r="E38" s="35"/>
      <c r="F38" s="26"/>
      <c r="G38" s="26"/>
      <c r="H38" s="26"/>
    </row>
    <row r="39" spans="1:8" ht="12.75">
      <c r="A39" s="36"/>
      <c r="B39" s="35"/>
      <c r="C39" s="35"/>
      <c r="D39" s="35"/>
      <c r="E39" s="35"/>
      <c r="F39" s="26"/>
      <c r="G39" s="26"/>
      <c r="H39" s="26"/>
    </row>
    <row r="40" spans="1:8" ht="12.75">
      <c r="A40" s="36"/>
      <c r="B40" s="35"/>
      <c r="C40" s="35"/>
      <c r="D40" s="35"/>
      <c r="E40" s="35"/>
      <c r="F40" s="26"/>
      <c r="G40" s="26"/>
      <c r="H40" s="26"/>
    </row>
    <row r="41" spans="1:8" ht="12.75">
      <c r="A41" s="36"/>
      <c r="B41" s="35"/>
      <c r="C41" s="35"/>
      <c r="D41" s="35"/>
      <c r="E41" s="35"/>
      <c r="F41" s="26"/>
      <c r="G41" s="26"/>
      <c r="H41" s="26"/>
    </row>
    <row r="42" spans="1:8" ht="12.75">
      <c r="A42" s="26"/>
      <c r="B42" s="26"/>
      <c r="C42" s="26"/>
      <c r="D42" s="26"/>
      <c r="E42" s="26"/>
      <c r="F42" s="26"/>
      <c r="G42" s="26"/>
      <c r="H42" s="26"/>
    </row>
    <row r="43" spans="1:8" ht="12.75">
      <c r="A43" s="26"/>
      <c r="B43" s="26"/>
      <c r="C43" s="26"/>
      <c r="D43" s="26"/>
      <c r="E43" s="26"/>
      <c r="F43" s="26"/>
      <c r="G43" s="26"/>
      <c r="H43" s="26"/>
    </row>
  </sheetData>
  <mergeCells count="8">
    <mergeCell ref="A19:E19"/>
    <mergeCell ref="A1:G1"/>
    <mergeCell ref="A2:G2"/>
    <mergeCell ref="B3:B5"/>
    <mergeCell ref="C3:C5"/>
    <mergeCell ref="D3:D5"/>
    <mergeCell ref="E3:E5"/>
    <mergeCell ref="F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2009-05-11T17:54:41Z</dcterms:created>
  <dcterms:modified xsi:type="dcterms:W3CDTF">2009-05-12T14:35:10Z</dcterms:modified>
  <cp:category/>
  <cp:version/>
  <cp:contentType/>
  <cp:contentStatus/>
</cp:coreProperties>
</file>