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NSf Selected Xcutting Pgms" sheetId="1" r:id="rId1"/>
  </sheets>
  <definedNames/>
  <calcPr fullCalcOnLoad="1"/>
</workbook>
</file>

<file path=xl/sharedStrings.xml><?xml version="1.0" encoding="utf-8"?>
<sst xmlns="http://schemas.openxmlformats.org/spreadsheetml/2006/main" count="73" uniqueCount="30">
  <si>
    <t>National Science Foundation</t>
  </si>
  <si>
    <t>Selected Cross-Cutting Programs</t>
  </si>
  <si>
    <t>FY 2010 Budget Request to Congress</t>
  </si>
  <si>
    <t>(Dollars in Millions)</t>
  </si>
  <si>
    <t>FY 2009 Current Plan</t>
  </si>
  <si>
    <t>FY 2009 ARRA Estimate</t>
  </si>
  <si>
    <t>FY 2010 Request</t>
  </si>
  <si>
    <t>FY 2010 Request change over:</t>
  </si>
  <si>
    <t>FY 2008
Actual</t>
  </si>
  <si>
    <t>Amount</t>
  </si>
  <si>
    <t>Percent</t>
  </si>
  <si>
    <t>ADVANCE</t>
  </si>
  <si>
    <t>Research &amp; Related Activities</t>
  </si>
  <si>
    <t>Education &amp; Human Resources</t>
  </si>
  <si>
    <t>Total, NSF</t>
  </si>
  <si>
    <t>Climate Change Education Program</t>
  </si>
  <si>
    <t>Faculty Early Career Development - CAREER</t>
  </si>
  <si>
    <t>Graduate Research Fellowships - GRF</t>
  </si>
  <si>
    <t>Graduate Teaching Fellowships in K-12 Education - GK-12</t>
  </si>
  <si>
    <t>Integrative Graduate Education and Research Training - IGERT</t>
  </si>
  <si>
    <t>Total, Graduate Fellowships &amp; Traineeships</t>
  </si>
  <si>
    <t>Long-Term Research Sites - LTER</t>
  </si>
  <si>
    <t>Research Experience for Teachers - RET</t>
  </si>
  <si>
    <t>Research Experience for Undergraduates - REU</t>
  </si>
  <si>
    <t>Research Experience for Undergraduates - REU - Sites Only</t>
  </si>
  <si>
    <t>Research Experience for Undergraduates - REU - Supplements Only</t>
  </si>
  <si>
    <t>Research in Undergraduate Institutions - RUI</t>
  </si>
  <si>
    <t>Science and Technology Centers - STCs</t>
  </si>
  <si>
    <r>
      <t>*</t>
    </r>
    <r>
      <rPr>
        <i/>
        <sz val="11"/>
        <rFont val="Times New Roman"/>
        <family val="1"/>
      </rPr>
      <t>Totals may not add due to rounding.</t>
    </r>
  </si>
  <si>
    <t>FY 2009
Current Plan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</si>
</sst>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#,##0.00;\-#,##0.00;&quot;-&quot;??"/>
  </numFmts>
  <fonts count="7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4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4" fontId="4" fillId="0" borderId="6" xfId="19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165" fontId="3" fillId="0" borderId="9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  <xf numFmtId="164" fontId="3" fillId="0" borderId="11" xfId="19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4" fontId="3" fillId="0" borderId="16" xfId="19" applyNumberFormat="1" applyFont="1" applyBorder="1" applyAlignment="1">
      <alignment horizontal="right"/>
    </xf>
    <xf numFmtId="165" fontId="4" fillId="0" borderId="4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5" fontId="4" fillId="0" borderId="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166" fontId="0" fillId="0" borderId="5" xfId="0" applyNumberFormat="1" applyBorder="1" applyAlignment="1">
      <alignment vertical="top"/>
    </xf>
    <xf numFmtId="166" fontId="0" fillId="0" borderId="10" xfId="0" applyNumberFormat="1" applyBorder="1" applyAlignment="1">
      <alignment vertical="top"/>
    </xf>
    <xf numFmtId="166" fontId="0" fillId="0" borderId="20" xfId="0" applyNumberFormat="1" applyBorder="1" applyAlignment="1">
      <alignment vertical="top"/>
    </xf>
    <xf numFmtId="166" fontId="0" fillId="0" borderId="21" xfId="0" applyNumberFormat="1" applyBorder="1" applyAlignment="1">
      <alignment vertical="top"/>
    </xf>
    <xf numFmtId="166" fontId="0" fillId="0" borderId="11" xfId="0" applyNumberForma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24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GridLines="0" showZeros="0" tabSelected="1" workbookViewId="0" topLeftCell="A1">
      <selection activeCell="A1" sqref="A1:K1"/>
    </sheetView>
  </sheetViews>
  <sheetFormatPr defaultColWidth="9.140625" defaultRowHeight="12.75"/>
  <cols>
    <col min="1" max="1" width="39.421875" style="0" customWidth="1"/>
    <col min="2" max="2" width="7.421875" style="0" customWidth="1"/>
    <col min="3" max="3" width="20.8515625" style="0" customWidth="1"/>
    <col min="4" max="4" width="10.00390625" style="0" customWidth="1"/>
    <col min="5" max="6" width="10.28125" style="0" customWidth="1"/>
    <col min="7" max="7" width="10.421875" style="0" customWidth="1"/>
    <col min="8" max="8" width="9.7109375" style="0" bestFit="1" customWidth="1"/>
    <col min="9" max="9" width="10.8515625" style="0" bestFit="1" customWidth="1"/>
    <col min="10" max="10" width="9.7109375" style="0" bestFit="1" customWidth="1"/>
    <col min="11" max="11" width="10.00390625" style="0" bestFit="1" customWidth="1"/>
  </cols>
  <sheetData>
    <row r="1" spans="1:11" ht="18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8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8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3.25" customHeight="1" thickBot="1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20.25" customHeight="1" thickBot="1">
      <c r="A6" s="37" t="s">
        <v>1</v>
      </c>
      <c r="B6" s="38"/>
      <c r="C6" s="38"/>
      <c r="D6" s="43" t="s">
        <v>8</v>
      </c>
      <c r="E6" s="46" t="s">
        <v>4</v>
      </c>
      <c r="F6" s="46" t="s">
        <v>5</v>
      </c>
      <c r="G6" s="43" t="s">
        <v>6</v>
      </c>
      <c r="H6" s="49" t="s">
        <v>7</v>
      </c>
      <c r="I6" s="50"/>
      <c r="J6" s="50"/>
      <c r="K6" s="51"/>
    </row>
    <row r="7" spans="1:11" ht="33.75" customHeight="1" thickBot="1">
      <c r="A7" s="39"/>
      <c r="B7" s="40"/>
      <c r="C7" s="40"/>
      <c r="D7" s="44"/>
      <c r="E7" s="47"/>
      <c r="F7" s="47"/>
      <c r="G7" s="44"/>
      <c r="H7" s="52" t="s">
        <v>8</v>
      </c>
      <c r="I7" s="53"/>
      <c r="J7" s="54" t="s">
        <v>29</v>
      </c>
      <c r="K7" s="53"/>
    </row>
    <row r="8" spans="1:11" ht="27" customHeight="1" thickBot="1">
      <c r="A8" s="41"/>
      <c r="B8" s="42"/>
      <c r="C8" s="42"/>
      <c r="D8" s="45"/>
      <c r="E8" s="48"/>
      <c r="F8" s="48"/>
      <c r="G8" s="45"/>
      <c r="H8" s="2" t="s">
        <v>9</v>
      </c>
      <c r="I8" s="3" t="s">
        <v>10</v>
      </c>
      <c r="J8" s="2" t="s">
        <v>9</v>
      </c>
      <c r="K8" s="3" t="s">
        <v>10</v>
      </c>
    </row>
    <row r="9" spans="1:11" ht="15" customHeight="1">
      <c r="A9" s="55" t="s">
        <v>11</v>
      </c>
      <c r="B9" s="4" t="s">
        <v>12</v>
      </c>
      <c r="C9" s="5"/>
      <c r="D9" s="6">
        <v>19.561379073776095</v>
      </c>
      <c r="E9" s="6">
        <v>19.54</v>
      </c>
      <c r="F9" s="6">
        <v>1</v>
      </c>
      <c r="G9" s="7">
        <v>19.49</v>
      </c>
      <c r="H9" s="8">
        <f aca="true" t="shared" si="0" ref="H9:H50">G9-D9</f>
        <v>-0.07137907377609665</v>
      </c>
      <c r="I9" s="9">
        <f aca="true" t="shared" si="1" ref="I9:I50">IF(D9&lt;&gt;0,H9/D9,"N/A")</f>
        <v>-0.0036489796300602927</v>
      </c>
      <c r="J9" s="8">
        <f aca="true" t="shared" si="2" ref="J9:J50">G9-E9</f>
        <v>-0.05000000000000071</v>
      </c>
      <c r="K9" s="9">
        <f aca="true" t="shared" si="3" ref="K9:K50">IF(E9&lt;&gt;0,J9/E9,"N/A")</f>
        <v>-0.0025588536335721963</v>
      </c>
    </row>
    <row r="10" spans="1:11" ht="15">
      <c r="A10" s="56"/>
      <c r="B10" s="4" t="s">
        <v>13</v>
      </c>
      <c r="C10" s="5"/>
      <c r="D10" s="6">
        <v>0.494798</v>
      </c>
      <c r="E10" s="6">
        <v>1.25</v>
      </c>
      <c r="F10" s="29">
        <v>0</v>
      </c>
      <c r="G10" s="7">
        <v>1.53</v>
      </c>
      <c r="H10" s="8">
        <f t="shared" si="0"/>
        <v>1.035202</v>
      </c>
      <c r="I10" s="9">
        <f t="shared" si="1"/>
        <v>2.092170946527674</v>
      </c>
      <c r="J10" s="8">
        <f t="shared" si="2"/>
        <v>0.28</v>
      </c>
      <c r="K10" s="9">
        <f t="shared" si="3"/>
        <v>0.22400000000000003</v>
      </c>
    </row>
    <row r="11" spans="1:11" ht="15" customHeight="1" thickBot="1">
      <c r="A11" s="57"/>
      <c r="B11" s="10"/>
      <c r="C11" s="11" t="s">
        <v>14</v>
      </c>
      <c r="D11" s="12">
        <v>20.056177073776094</v>
      </c>
      <c r="E11" s="12">
        <v>20.79</v>
      </c>
      <c r="F11" s="12">
        <v>1</v>
      </c>
      <c r="G11" s="13">
        <v>21.02</v>
      </c>
      <c r="H11" s="14">
        <f t="shared" si="0"/>
        <v>0.9638229262239051</v>
      </c>
      <c r="I11" s="15">
        <f t="shared" si="1"/>
        <v>0.048056163578856975</v>
      </c>
      <c r="J11" s="14">
        <f t="shared" si="2"/>
        <v>0.23000000000000043</v>
      </c>
      <c r="K11" s="15">
        <f t="shared" si="3"/>
        <v>0.011063011063011084</v>
      </c>
    </row>
    <row r="12" spans="1:11" ht="15" customHeight="1">
      <c r="A12" s="55" t="s">
        <v>15</v>
      </c>
      <c r="B12" s="4" t="s">
        <v>12</v>
      </c>
      <c r="C12" s="5"/>
      <c r="D12" s="29">
        <v>0</v>
      </c>
      <c r="E12" s="29">
        <v>0</v>
      </c>
      <c r="F12" s="29">
        <v>0</v>
      </c>
      <c r="G12" s="7">
        <v>4.5</v>
      </c>
      <c r="H12" s="8">
        <f>G12-D12</f>
        <v>4.5</v>
      </c>
      <c r="I12" s="9" t="str">
        <f>IF(D12&lt;&gt;0,H12/D12,"N/A")</f>
        <v>N/A</v>
      </c>
      <c r="J12" s="8">
        <f>G12-E12</f>
        <v>4.5</v>
      </c>
      <c r="K12" s="9" t="str">
        <f>IF(E12&lt;&gt;0,J12/E12,"N/A")</f>
        <v>N/A</v>
      </c>
    </row>
    <row r="13" spans="1:11" ht="15" customHeight="1">
      <c r="A13" s="56"/>
      <c r="B13" s="4" t="s">
        <v>13</v>
      </c>
      <c r="C13" s="5"/>
      <c r="D13" s="29">
        <v>0</v>
      </c>
      <c r="E13" s="6">
        <v>10</v>
      </c>
      <c r="F13" s="29">
        <v>0</v>
      </c>
      <c r="G13" s="7">
        <v>5.5</v>
      </c>
      <c r="H13" s="8">
        <f>G13-D13</f>
        <v>5.5</v>
      </c>
      <c r="I13" s="9" t="str">
        <f>IF(D13&lt;&gt;0,H13/D13,"N/A")</f>
        <v>N/A</v>
      </c>
      <c r="J13" s="8">
        <f>G13-E13</f>
        <v>-4.5</v>
      </c>
      <c r="K13" s="9">
        <f>IF(E13&lt;&gt;0,J13/E13,"N/A")</f>
        <v>-0.45</v>
      </c>
    </row>
    <row r="14" spans="1:11" ht="15" customHeight="1" thickBot="1">
      <c r="A14" s="57"/>
      <c r="B14" s="10"/>
      <c r="C14" s="11" t="s">
        <v>14</v>
      </c>
      <c r="D14" s="30">
        <v>0</v>
      </c>
      <c r="E14" s="12">
        <v>10</v>
      </c>
      <c r="F14" s="30">
        <v>0</v>
      </c>
      <c r="G14" s="13">
        <v>10</v>
      </c>
      <c r="H14" s="14">
        <f>G14-D14</f>
        <v>10</v>
      </c>
      <c r="I14" s="15" t="str">
        <f>IF(D14&lt;&gt;0,H14/D14,"N/A")</f>
        <v>N/A</v>
      </c>
      <c r="J14" s="32">
        <f>G14-E14</f>
        <v>0</v>
      </c>
      <c r="K14" s="33">
        <f>IF(E14&lt;&gt;0,J14/E14,"N/A")</f>
        <v>0</v>
      </c>
    </row>
    <row r="15" spans="1:11" ht="15">
      <c r="A15" s="55" t="s">
        <v>16</v>
      </c>
      <c r="B15" s="4" t="s">
        <v>12</v>
      </c>
      <c r="C15" s="5"/>
      <c r="D15" s="6">
        <v>203.1722156868468</v>
      </c>
      <c r="E15" s="6">
        <v>182.63</v>
      </c>
      <c r="F15" s="6">
        <v>165</v>
      </c>
      <c r="G15" s="7">
        <v>203.8</v>
      </c>
      <c r="H15" s="8">
        <f t="shared" si="0"/>
        <v>0.6277843131531995</v>
      </c>
      <c r="I15" s="9">
        <f t="shared" si="1"/>
        <v>0.0030899122256008438</v>
      </c>
      <c r="J15" s="8">
        <f t="shared" si="2"/>
        <v>21.170000000000016</v>
      </c>
      <c r="K15" s="9">
        <f t="shared" si="3"/>
        <v>0.1159174286809397</v>
      </c>
    </row>
    <row r="16" spans="1:11" ht="15">
      <c r="A16" s="56"/>
      <c r="B16" s="4" t="s">
        <v>13</v>
      </c>
      <c r="C16" s="5"/>
      <c r="D16" s="29">
        <v>0</v>
      </c>
      <c r="E16" s="29">
        <v>0</v>
      </c>
      <c r="F16" s="29">
        <v>0</v>
      </c>
      <c r="G16" s="29">
        <v>0</v>
      </c>
      <c r="H16" s="31">
        <f t="shared" si="0"/>
        <v>0</v>
      </c>
      <c r="I16" s="9" t="str">
        <f t="shared" si="1"/>
        <v>N/A</v>
      </c>
      <c r="J16" s="31">
        <f t="shared" si="2"/>
        <v>0</v>
      </c>
      <c r="K16" s="9" t="str">
        <f t="shared" si="3"/>
        <v>N/A</v>
      </c>
    </row>
    <row r="17" spans="1:11" ht="15" customHeight="1" thickBot="1">
      <c r="A17" s="57"/>
      <c r="B17" s="10"/>
      <c r="C17" s="11" t="s">
        <v>14</v>
      </c>
      <c r="D17" s="12">
        <v>203.1722156868468</v>
      </c>
      <c r="E17" s="12">
        <v>182.63</v>
      </c>
      <c r="F17" s="12">
        <v>165</v>
      </c>
      <c r="G17" s="13">
        <v>203.8</v>
      </c>
      <c r="H17" s="14">
        <f t="shared" si="0"/>
        <v>0.6277843131531995</v>
      </c>
      <c r="I17" s="15">
        <f t="shared" si="1"/>
        <v>0.0030899122256008438</v>
      </c>
      <c r="J17" s="14">
        <f t="shared" si="2"/>
        <v>21.170000000000016</v>
      </c>
      <c r="K17" s="15">
        <f t="shared" si="3"/>
        <v>0.1159174286809397</v>
      </c>
    </row>
    <row r="18" spans="1:11" ht="15">
      <c r="A18" s="58" t="s">
        <v>17</v>
      </c>
      <c r="B18" s="4" t="s">
        <v>12</v>
      </c>
      <c r="C18" s="5"/>
      <c r="D18" s="6">
        <v>8.125862</v>
      </c>
      <c r="E18" s="6">
        <v>8.06</v>
      </c>
      <c r="F18" s="6">
        <v>45.56</v>
      </c>
      <c r="G18" s="7">
        <v>19.42</v>
      </c>
      <c r="H18" s="8">
        <f t="shared" si="0"/>
        <v>11.294138000000002</v>
      </c>
      <c r="I18" s="9">
        <f t="shared" si="1"/>
        <v>1.389900296116277</v>
      </c>
      <c r="J18" s="8">
        <f t="shared" si="2"/>
        <v>11.360000000000001</v>
      </c>
      <c r="K18" s="9">
        <f t="shared" si="3"/>
        <v>1.4094292803970223</v>
      </c>
    </row>
    <row r="19" spans="1:11" ht="15">
      <c r="A19" s="59"/>
      <c r="B19" s="4" t="s">
        <v>13</v>
      </c>
      <c r="C19" s="5"/>
      <c r="D19" s="6">
        <v>87.893257</v>
      </c>
      <c r="E19" s="6">
        <v>107</v>
      </c>
      <c r="F19" s="29">
        <v>0</v>
      </c>
      <c r="G19" s="7">
        <v>102.58</v>
      </c>
      <c r="H19" s="8">
        <f t="shared" si="0"/>
        <v>14.686742999999993</v>
      </c>
      <c r="I19" s="9">
        <f t="shared" si="1"/>
        <v>0.16709749417978664</v>
      </c>
      <c r="J19" s="8">
        <f t="shared" si="2"/>
        <v>-4.420000000000002</v>
      </c>
      <c r="K19" s="9">
        <f t="shared" si="3"/>
        <v>-0.04130841121495329</v>
      </c>
    </row>
    <row r="20" spans="1:11" ht="15" customHeight="1">
      <c r="A20" s="59"/>
      <c r="B20" s="16"/>
      <c r="C20" s="17" t="s">
        <v>14</v>
      </c>
      <c r="D20" s="18">
        <v>96.019119</v>
      </c>
      <c r="E20" s="18">
        <v>115.06</v>
      </c>
      <c r="F20" s="18">
        <v>45.56</v>
      </c>
      <c r="G20" s="19">
        <v>122</v>
      </c>
      <c r="H20" s="20">
        <f t="shared" si="0"/>
        <v>25.980880999999997</v>
      </c>
      <c r="I20" s="21">
        <f t="shared" si="1"/>
        <v>0.2705802893275869</v>
      </c>
      <c r="J20" s="20">
        <f t="shared" si="2"/>
        <v>6.939999999999998</v>
      </c>
      <c r="K20" s="21">
        <f t="shared" si="3"/>
        <v>0.06031635668346947</v>
      </c>
    </row>
    <row r="21" spans="1:11" ht="15">
      <c r="A21" s="60" t="s">
        <v>18</v>
      </c>
      <c r="B21" s="4" t="s">
        <v>12</v>
      </c>
      <c r="C21" s="5"/>
      <c r="D21" s="6">
        <v>8.20220755188163</v>
      </c>
      <c r="E21" s="6">
        <v>7.86</v>
      </c>
      <c r="F21" s="6">
        <v>2.6</v>
      </c>
      <c r="G21" s="7">
        <v>5.31</v>
      </c>
      <c r="H21" s="8">
        <f t="shared" si="0"/>
        <v>-2.89220755188163</v>
      </c>
      <c r="I21" s="9">
        <f t="shared" si="1"/>
        <v>-0.35261330972027677</v>
      </c>
      <c r="J21" s="8">
        <f t="shared" si="2"/>
        <v>-2.5500000000000007</v>
      </c>
      <c r="K21" s="9">
        <f t="shared" si="3"/>
        <v>-0.32442748091603063</v>
      </c>
    </row>
    <row r="22" spans="1:11" ht="15">
      <c r="A22" s="60"/>
      <c r="B22" s="4" t="s">
        <v>13</v>
      </c>
      <c r="C22" s="5"/>
      <c r="D22" s="6">
        <v>46.399495</v>
      </c>
      <c r="E22" s="6">
        <v>49.5</v>
      </c>
      <c r="F22" s="29">
        <v>0</v>
      </c>
      <c r="G22" s="7">
        <v>49</v>
      </c>
      <c r="H22" s="8">
        <f t="shared" si="0"/>
        <v>2.6005049999999983</v>
      </c>
      <c r="I22" s="9">
        <f t="shared" si="1"/>
        <v>0.056045976362458214</v>
      </c>
      <c r="J22" s="8">
        <f t="shared" si="2"/>
        <v>-0.5</v>
      </c>
      <c r="K22" s="9">
        <f t="shared" si="3"/>
        <v>-0.010101010101010102</v>
      </c>
    </row>
    <row r="23" spans="1:11" ht="15" customHeight="1">
      <c r="A23" s="60"/>
      <c r="B23" s="16"/>
      <c r="C23" s="17" t="s">
        <v>14</v>
      </c>
      <c r="D23" s="18">
        <v>54.60170255188163</v>
      </c>
      <c r="E23" s="18">
        <v>57.36</v>
      </c>
      <c r="F23" s="18">
        <v>2.6</v>
      </c>
      <c r="G23" s="19">
        <v>54.31</v>
      </c>
      <c r="H23" s="20">
        <f t="shared" si="0"/>
        <v>-0.2917025518816274</v>
      </c>
      <c r="I23" s="21">
        <f t="shared" si="1"/>
        <v>-0.005342370993000749</v>
      </c>
      <c r="J23" s="20">
        <f t="shared" si="2"/>
        <v>-3.049999999999997</v>
      </c>
      <c r="K23" s="21">
        <f t="shared" si="3"/>
        <v>-0.05317294281729423</v>
      </c>
    </row>
    <row r="24" spans="1:11" ht="15">
      <c r="A24" s="59" t="s">
        <v>19</v>
      </c>
      <c r="B24" s="4" t="s">
        <v>12</v>
      </c>
      <c r="C24" s="5"/>
      <c r="D24" s="6">
        <v>39.47037162719681</v>
      </c>
      <c r="E24" s="6">
        <v>38.2</v>
      </c>
      <c r="F24" s="6">
        <v>14.02</v>
      </c>
      <c r="G24" s="7">
        <v>39.02</v>
      </c>
      <c r="H24" s="8">
        <f t="shared" si="0"/>
        <v>-0.4503716271968088</v>
      </c>
      <c r="I24" s="9">
        <f t="shared" si="1"/>
        <v>-0.011410372100132016</v>
      </c>
      <c r="J24" s="8">
        <f t="shared" si="2"/>
        <v>0.8200000000000003</v>
      </c>
      <c r="K24" s="9">
        <f t="shared" si="3"/>
        <v>0.02146596858638744</v>
      </c>
    </row>
    <row r="25" spans="1:11" ht="15">
      <c r="A25" s="59"/>
      <c r="B25" s="4" t="s">
        <v>13</v>
      </c>
      <c r="C25" s="5"/>
      <c r="D25" s="6">
        <v>25.294265</v>
      </c>
      <c r="E25" s="6">
        <v>25</v>
      </c>
      <c r="F25" s="29">
        <v>0</v>
      </c>
      <c r="G25" s="7">
        <v>29.86</v>
      </c>
      <c r="H25" s="8">
        <f t="shared" si="0"/>
        <v>4.565735</v>
      </c>
      <c r="I25" s="9">
        <f t="shared" si="1"/>
        <v>0.1805047507804635</v>
      </c>
      <c r="J25" s="8">
        <f t="shared" si="2"/>
        <v>4.859999999999999</v>
      </c>
      <c r="K25" s="9">
        <f t="shared" si="3"/>
        <v>0.1944</v>
      </c>
    </row>
    <row r="26" spans="1:11" ht="15" customHeight="1">
      <c r="A26" s="59"/>
      <c r="B26" s="16"/>
      <c r="C26" s="17" t="s">
        <v>14</v>
      </c>
      <c r="D26" s="18">
        <v>64.76463662719681</v>
      </c>
      <c r="E26" s="18">
        <v>63.2</v>
      </c>
      <c r="F26" s="18">
        <v>14.02</v>
      </c>
      <c r="G26" s="19">
        <v>68.88</v>
      </c>
      <c r="H26" s="20">
        <f t="shared" si="0"/>
        <v>4.115363372803188</v>
      </c>
      <c r="I26" s="21">
        <f t="shared" si="1"/>
        <v>0.06354337161640171</v>
      </c>
      <c r="J26" s="20">
        <f t="shared" si="2"/>
        <v>5.679999999999993</v>
      </c>
      <c r="K26" s="21">
        <f t="shared" si="3"/>
        <v>0.08987341772151887</v>
      </c>
    </row>
    <row r="27" spans="1:11" ht="15" customHeight="1">
      <c r="A27" s="61" t="s">
        <v>20</v>
      </c>
      <c r="B27" s="4" t="s">
        <v>12</v>
      </c>
      <c r="C27" s="5"/>
      <c r="D27" s="22">
        <v>55.79844117907844</v>
      </c>
      <c r="E27" s="22">
        <v>54.12</v>
      </c>
      <c r="F27" s="22">
        <v>62.18</v>
      </c>
      <c r="G27" s="23">
        <v>63.75</v>
      </c>
      <c r="H27" s="8">
        <f t="shared" si="0"/>
        <v>7.951558820921562</v>
      </c>
      <c r="I27" s="9">
        <f t="shared" si="1"/>
        <v>0.14250503513892052</v>
      </c>
      <c r="J27" s="8">
        <f t="shared" si="2"/>
        <v>9.630000000000003</v>
      </c>
      <c r="K27" s="9">
        <f t="shared" si="3"/>
        <v>0.17793791574279386</v>
      </c>
    </row>
    <row r="28" spans="1:11" ht="15" customHeight="1">
      <c r="A28" s="61"/>
      <c r="B28" s="4" t="s">
        <v>13</v>
      </c>
      <c r="C28" s="5"/>
      <c r="D28" s="22">
        <v>159.587017</v>
      </c>
      <c r="E28" s="22">
        <v>181.5</v>
      </c>
      <c r="F28" s="22">
        <v>0</v>
      </c>
      <c r="G28" s="24">
        <v>181.44</v>
      </c>
      <c r="H28" s="8">
        <f t="shared" si="0"/>
        <v>21.852982999999995</v>
      </c>
      <c r="I28" s="9">
        <f t="shared" si="1"/>
        <v>0.1369345916153066</v>
      </c>
      <c r="J28" s="8">
        <f t="shared" si="2"/>
        <v>-0.060000000000002274</v>
      </c>
      <c r="K28" s="9">
        <f t="shared" si="3"/>
        <v>-0.00033057851239670676</v>
      </c>
    </row>
    <row r="29" spans="1:11" ht="15.75" customHeight="1" thickBot="1">
      <c r="A29" s="62"/>
      <c r="B29" s="10"/>
      <c r="C29" s="11" t="s">
        <v>14</v>
      </c>
      <c r="D29" s="12">
        <v>215.38545817907846</v>
      </c>
      <c r="E29" s="12">
        <v>235.62</v>
      </c>
      <c r="F29" s="12">
        <v>62.18</v>
      </c>
      <c r="G29" s="13">
        <v>245.19</v>
      </c>
      <c r="H29" s="14">
        <f t="shared" si="0"/>
        <v>29.804541820921543</v>
      </c>
      <c r="I29" s="15">
        <f t="shared" si="1"/>
        <v>0.13837768841451256</v>
      </c>
      <c r="J29" s="14">
        <f t="shared" si="2"/>
        <v>9.569999999999993</v>
      </c>
      <c r="K29" s="15">
        <f t="shared" si="3"/>
        <v>0.04061624649859941</v>
      </c>
    </row>
    <row r="30" spans="1:11" ht="15" customHeight="1">
      <c r="A30" s="63" t="s">
        <v>21</v>
      </c>
      <c r="B30" s="4" t="s">
        <v>12</v>
      </c>
      <c r="C30" s="5"/>
      <c r="D30" s="6">
        <v>25.34053787150015</v>
      </c>
      <c r="E30" s="6">
        <v>25.09</v>
      </c>
      <c r="F30" s="29">
        <v>0</v>
      </c>
      <c r="G30" s="7">
        <v>27.94</v>
      </c>
      <c r="H30" s="8">
        <f t="shared" si="0"/>
        <v>2.5994621284998516</v>
      </c>
      <c r="I30" s="9">
        <f t="shared" si="1"/>
        <v>0.10258117415192673</v>
      </c>
      <c r="J30" s="8">
        <f t="shared" si="2"/>
        <v>2.8500000000000014</v>
      </c>
      <c r="K30" s="9">
        <f t="shared" si="3"/>
        <v>0.113591072140295</v>
      </c>
    </row>
    <row r="31" spans="1:11" ht="15">
      <c r="A31" s="61"/>
      <c r="B31" s="4" t="s">
        <v>13</v>
      </c>
      <c r="C31" s="5"/>
      <c r="D31" s="29">
        <v>0</v>
      </c>
      <c r="E31" s="29">
        <v>0</v>
      </c>
      <c r="F31" s="29">
        <v>0</v>
      </c>
      <c r="G31" s="29">
        <v>0</v>
      </c>
      <c r="H31" s="31">
        <f t="shared" si="0"/>
        <v>0</v>
      </c>
      <c r="I31" s="9" t="str">
        <f t="shared" si="1"/>
        <v>N/A</v>
      </c>
      <c r="J31" s="31">
        <f t="shared" si="2"/>
        <v>0</v>
      </c>
      <c r="K31" s="9" t="str">
        <f t="shared" si="3"/>
        <v>N/A</v>
      </c>
    </row>
    <row r="32" spans="1:11" ht="15" customHeight="1" thickBot="1">
      <c r="A32" s="62"/>
      <c r="B32" s="10"/>
      <c r="C32" s="11" t="s">
        <v>14</v>
      </c>
      <c r="D32" s="12">
        <v>25.34053787150015</v>
      </c>
      <c r="E32" s="12">
        <v>25.09</v>
      </c>
      <c r="F32" s="30">
        <v>0</v>
      </c>
      <c r="G32" s="13">
        <v>27.94</v>
      </c>
      <c r="H32" s="14">
        <f t="shared" si="0"/>
        <v>2.5994621284998516</v>
      </c>
      <c r="I32" s="15">
        <f t="shared" si="1"/>
        <v>0.10258117415192673</v>
      </c>
      <c r="J32" s="14">
        <f t="shared" si="2"/>
        <v>2.8500000000000014</v>
      </c>
      <c r="K32" s="15">
        <f t="shared" si="3"/>
        <v>0.113591072140295</v>
      </c>
    </row>
    <row r="33" spans="1:11" ht="15">
      <c r="A33" s="55" t="s">
        <v>22</v>
      </c>
      <c r="B33" s="4" t="s">
        <v>12</v>
      </c>
      <c r="C33" s="25"/>
      <c r="D33" s="6">
        <v>5.592443627150429</v>
      </c>
      <c r="E33" s="6">
        <v>5.57</v>
      </c>
      <c r="F33" s="6">
        <v>1.5</v>
      </c>
      <c r="G33" s="26">
        <v>5.67</v>
      </c>
      <c r="H33" s="27">
        <f t="shared" si="0"/>
        <v>0.07755637284957118</v>
      </c>
      <c r="I33" s="9">
        <f t="shared" si="1"/>
        <v>0.013868065200165319</v>
      </c>
      <c r="J33" s="27">
        <f t="shared" si="2"/>
        <v>0.09999999999999964</v>
      </c>
      <c r="K33" s="9">
        <f t="shared" si="3"/>
        <v>0.01795332136445236</v>
      </c>
    </row>
    <row r="34" spans="1:11" ht="15">
      <c r="A34" s="56"/>
      <c r="B34" s="4" t="s">
        <v>13</v>
      </c>
      <c r="C34" s="5"/>
      <c r="D34" s="29">
        <v>0</v>
      </c>
      <c r="E34" s="29">
        <v>0</v>
      </c>
      <c r="F34" s="29">
        <v>0</v>
      </c>
      <c r="G34" s="29">
        <v>0</v>
      </c>
      <c r="H34" s="31">
        <f t="shared" si="0"/>
        <v>0</v>
      </c>
      <c r="I34" s="9" t="str">
        <f t="shared" si="1"/>
        <v>N/A</v>
      </c>
      <c r="J34" s="31">
        <f t="shared" si="2"/>
        <v>0</v>
      </c>
      <c r="K34" s="9" t="str">
        <f t="shared" si="3"/>
        <v>N/A</v>
      </c>
    </row>
    <row r="35" spans="1:11" ht="15" thickBot="1">
      <c r="A35" s="57"/>
      <c r="B35" s="10"/>
      <c r="C35" s="11" t="s">
        <v>14</v>
      </c>
      <c r="D35" s="12">
        <v>5.592443627150429</v>
      </c>
      <c r="E35" s="12">
        <v>5.57</v>
      </c>
      <c r="F35" s="12">
        <v>1.5</v>
      </c>
      <c r="G35" s="13">
        <v>5.67</v>
      </c>
      <c r="H35" s="14">
        <f t="shared" si="0"/>
        <v>0.07755637284957118</v>
      </c>
      <c r="I35" s="15">
        <f t="shared" si="1"/>
        <v>0.013868065200165319</v>
      </c>
      <c r="J35" s="14">
        <f t="shared" si="2"/>
        <v>0.09999999999999964</v>
      </c>
      <c r="K35" s="15">
        <f t="shared" si="3"/>
        <v>0.01795332136445236</v>
      </c>
    </row>
    <row r="36" spans="1:11" ht="15" customHeight="1">
      <c r="A36" s="55" t="s">
        <v>23</v>
      </c>
      <c r="B36" s="4" t="s">
        <v>12</v>
      </c>
      <c r="C36" s="25"/>
      <c r="D36" s="6">
        <v>62.67496397704754</v>
      </c>
      <c r="E36" s="6">
        <v>63.76</v>
      </c>
      <c r="F36" s="6">
        <v>18.72</v>
      </c>
      <c r="G36" s="7">
        <v>67.7</v>
      </c>
      <c r="H36" s="27">
        <f t="shared" si="0"/>
        <v>5.025036022952463</v>
      </c>
      <c r="I36" s="9">
        <f t="shared" si="1"/>
        <v>0.08017612941576963</v>
      </c>
      <c r="J36" s="27">
        <f t="shared" si="2"/>
        <v>3.940000000000005</v>
      </c>
      <c r="K36" s="9">
        <f t="shared" si="3"/>
        <v>0.06179422835633634</v>
      </c>
    </row>
    <row r="37" spans="1:11" ht="15">
      <c r="A37" s="56"/>
      <c r="B37" s="4" t="s">
        <v>13</v>
      </c>
      <c r="C37" s="5"/>
      <c r="D37" s="29">
        <v>0</v>
      </c>
      <c r="E37" s="29">
        <v>0</v>
      </c>
      <c r="F37" s="29">
        <v>0</v>
      </c>
      <c r="G37" s="29">
        <v>0</v>
      </c>
      <c r="H37" s="31">
        <f t="shared" si="0"/>
        <v>0</v>
      </c>
      <c r="I37" s="9" t="str">
        <f t="shared" si="1"/>
        <v>N/A</v>
      </c>
      <c r="J37" s="31">
        <f t="shared" si="2"/>
        <v>0</v>
      </c>
      <c r="K37" s="9" t="str">
        <f t="shared" si="3"/>
        <v>N/A</v>
      </c>
    </row>
    <row r="38" spans="1:11" ht="15" customHeight="1" thickBot="1">
      <c r="A38" s="57"/>
      <c r="B38" s="10"/>
      <c r="C38" s="11" t="s">
        <v>14</v>
      </c>
      <c r="D38" s="12">
        <v>62.67496397704754</v>
      </c>
      <c r="E38" s="12">
        <v>63.76</v>
      </c>
      <c r="F38" s="12">
        <v>18.72</v>
      </c>
      <c r="G38" s="13">
        <v>67.7</v>
      </c>
      <c r="H38" s="14">
        <f t="shared" si="0"/>
        <v>5.025036022952463</v>
      </c>
      <c r="I38" s="15">
        <f t="shared" si="1"/>
        <v>0.08017612941576963</v>
      </c>
      <c r="J38" s="14">
        <f t="shared" si="2"/>
        <v>3.940000000000005</v>
      </c>
      <c r="K38" s="15">
        <f t="shared" si="3"/>
        <v>0.06179422835633634</v>
      </c>
    </row>
    <row r="39" spans="1:11" ht="15" customHeight="1">
      <c r="A39" s="55" t="s">
        <v>24</v>
      </c>
      <c r="B39" s="4" t="s">
        <v>12</v>
      </c>
      <c r="C39" s="25"/>
      <c r="D39" s="6">
        <v>47.18564216376339</v>
      </c>
      <c r="E39" s="6">
        <v>47.12</v>
      </c>
      <c r="F39" s="6">
        <v>18.72</v>
      </c>
      <c r="G39" s="7">
        <v>51.01</v>
      </c>
      <c r="H39" s="27">
        <f t="shared" si="0"/>
        <v>3.824357836236608</v>
      </c>
      <c r="I39" s="9">
        <f t="shared" si="1"/>
        <v>0.08104918489746772</v>
      </c>
      <c r="J39" s="27">
        <f t="shared" si="2"/>
        <v>3.8900000000000006</v>
      </c>
      <c r="K39" s="9">
        <f t="shared" si="3"/>
        <v>0.08255517826825129</v>
      </c>
    </row>
    <row r="40" spans="1:11" ht="15">
      <c r="A40" s="56"/>
      <c r="B40" s="4" t="s">
        <v>13</v>
      </c>
      <c r="C40" s="5"/>
      <c r="D40" s="29">
        <v>0</v>
      </c>
      <c r="E40" s="29">
        <v>0</v>
      </c>
      <c r="F40" s="29">
        <v>0</v>
      </c>
      <c r="G40" s="29">
        <v>0</v>
      </c>
      <c r="H40" s="31">
        <f t="shared" si="0"/>
        <v>0</v>
      </c>
      <c r="I40" s="9" t="str">
        <f t="shared" si="1"/>
        <v>N/A</v>
      </c>
      <c r="J40" s="31">
        <f t="shared" si="2"/>
        <v>0</v>
      </c>
      <c r="K40" s="9" t="str">
        <f t="shared" si="3"/>
        <v>N/A</v>
      </c>
    </row>
    <row r="41" spans="1:11" ht="15" customHeight="1" thickBot="1">
      <c r="A41" s="57"/>
      <c r="B41" s="10"/>
      <c r="C41" s="11" t="s">
        <v>14</v>
      </c>
      <c r="D41" s="12">
        <v>47.18564216376339</v>
      </c>
      <c r="E41" s="12">
        <v>47.12</v>
      </c>
      <c r="F41" s="12">
        <v>18.72</v>
      </c>
      <c r="G41" s="13">
        <v>51.01</v>
      </c>
      <c r="H41" s="14">
        <f t="shared" si="0"/>
        <v>3.824357836236608</v>
      </c>
      <c r="I41" s="15">
        <f t="shared" si="1"/>
        <v>0.08104918489746772</v>
      </c>
      <c r="J41" s="14">
        <f t="shared" si="2"/>
        <v>3.8900000000000006</v>
      </c>
      <c r="K41" s="15">
        <f t="shared" si="3"/>
        <v>0.08255517826825129</v>
      </c>
    </row>
    <row r="42" spans="1:11" ht="15" customHeight="1">
      <c r="A42" s="55" t="s">
        <v>25</v>
      </c>
      <c r="B42" s="4" t="s">
        <v>12</v>
      </c>
      <c r="C42" s="25"/>
      <c r="D42" s="6">
        <v>15.48932181328415</v>
      </c>
      <c r="E42" s="6">
        <v>16.64</v>
      </c>
      <c r="F42" s="29">
        <v>0</v>
      </c>
      <c r="G42" s="7">
        <v>16.69</v>
      </c>
      <c r="H42" s="27">
        <f t="shared" si="0"/>
        <v>1.2006781867158516</v>
      </c>
      <c r="I42" s="9">
        <f t="shared" si="1"/>
        <v>0.07751651112872551</v>
      </c>
      <c r="J42" s="27">
        <f t="shared" si="2"/>
        <v>0.05000000000000071</v>
      </c>
      <c r="K42" s="9">
        <f t="shared" si="3"/>
        <v>0.003004807692307735</v>
      </c>
    </row>
    <row r="43" spans="1:11" ht="15">
      <c r="A43" s="56"/>
      <c r="B43" s="4" t="s">
        <v>13</v>
      </c>
      <c r="C43" s="5"/>
      <c r="D43" s="29">
        <v>0</v>
      </c>
      <c r="E43" s="29">
        <v>0</v>
      </c>
      <c r="F43" s="29">
        <v>0</v>
      </c>
      <c r="G43" s="29">
        <v>0</v>
      </c>
      <c r="H43" s="31">
        <f t="shared" si="0"/>
        <v>0</v>
      </c>
      <c r="I43" s="9" t="str">
        <f t="shared" si="1"/>
        <v>N/A</v>
      </c>
      <c r="J43" s="31">
        <f t="shared" si="2"/>
        <v>0</v>
      </c>
      <c r="K43" s="9" t="str">
        <f t="shared" si="3"/>
        <v>N/A</v>
      </c>
    </row>
    <row r="44" spans="1:11" ht="15" customHeight="1" thickBot="1">
      <c r="A44" s="57"/>
      <c r="B44" s="10"/>
      <c r="C44" s="11" t="s">
        <v>14</v>
      </c>
      <c r="D44" s="12">
        <v>15.48932181328415</v>
      </c>
      <c r="E44" s="12">
        <v>16.64</v>
      </c>
      <c r="F44" s="30">
        <v>0</v>
      </c>
      <c r="G44" s="13">
        <v>16.69</v>
      </c>
      <c r="H44" s="14">
        <f t="shared" si="0"/>
        <v>1.2006781867158516</v>
      </c>
      <c r="I44" s="15">
        <f t="shared" si="1"/>
        <v>0.07751651112872551</v>
      </c>
      <c r="J44" s="14">
        <f t="shared" si="2"/>
        <v>0.05000000000000071</v>
      </c>
      <c r="K44" s="15">
        <f t="shared" si="3"/>
        <v>0.003004807692307735</v>
      </c>
    </row>
    <row r="45" spans="1:11" ht="15" customHeight="1">
      <c r="A45" s="64" t="s">
        <v>26</v>
      </c>
      <c r="B45" s="4" t="s">
        <v>12</v>
      </c>
      <c r="C45" s="25"/>
      <c r="D45" s="6">
        <v>32.91</v>
      </c>
      <c r="E45" s="6">
        <v>32.86</v>
      </c>
      <c r="F45" s="6">
        <v>2.92</v>
      </c>
      <c r="G45" s="7">
        <v>35.16</v>
      </c>
      <c r="H45" s="27">
        <f t="shared" si="0"/>
        <v>2.25</v>
      </c>
      <c r="I45" s="9">
        <f t="shared" si="1"/>
        <v>0.06836827711941659</v>
      </c>
      <c r="J45" s="27">
        <f t="shared" si="2"/>
        <v>2.299999999999997</v>
      </c>
      <c r="K45" s="9">
        <f t="shared" si="3"/>
        <v>0.06999391357273273</v>
      </c>
    </row>
    <row r="46" spans="1:11" ht="15">
      <c r="A46" s="65"/>
      <c r="B46" s="4" t="s">
        <v>13</v>
      </c>
      <c r="C46" s="5"/>
      <c r="D46" s="29">
        <v>0</v>
      </c>
      <c r="E46" s="29">
        <v>0</v>
      </c>
      <c r="F46" s="29">
        <v>0</v>
      </c>
      <c r="G46" s="29">
        <v>0</v>
      </c>
      <c r="H46" s="31">
        <f t="shared" si="0"/>
        <v>0</v>
      </c>
      <c r="I46" s="9" t="str">
        <f t="shared" si="1"/>
        <v>N/A</v>
      </c>
      <c r="J46" s="31">
        <f t="shared" si="2"/>
        <v>0</v>
      </c>
      <c r="K46" s="9" t="str">
        <f t="shared" si="3"/>
        <v>N/A</v>
      </c>
    </row>
    <row r="47" spans="1:11" ht="15" customHeight="1" thickBot="1">
      <c r="A47" s="66"/>
      <c r="B47" s="10"/>
      <c r="C47" s="11" t="s">
        <v>14</v>
      </c>
      <c r="D47" s="12">
        <v>32.91</v>
      </c>
      <c r="E47" s="12">
        <v>32.86</v>
      </c>
      <c r="F47" s="12">
        <v>2.92</v>
      </c>
      <c r="G47" s="13">
        <v>35.16</v>
      </c>
      <c r="H47" s="14">
        <f t="shared" si="0"/>
        <v>2.25</v>
      </c>
      <c r="I47" s="15">
        <f t="shared" si="1"/>
        <v>0.06836827711941659</v>
      </c>
      <c r="J47" s="14">
        <f t="shared" si="2"/>
        <v>2.299999999999997</v>
      </c>
      <c r="K47" s="15">
        <f t="shared" si="3"/>
        <v>0.06999391357273273</v>
      </c>
    </row>
    <row r="48" spans="1:11" ht="15">
      <c r="A48" s="64" t="s">
        <v>27</v>
      </c>
      <c r="B48" s="4" t="s">
        <v>12</v>
      </c>
      <c r="C48" s="25"/>
      <c r="D48" s="26">
        <v>64.7301504073076</v>
      </c>
      <c r="E48" s="26">
        <v>61.61</v>
      </c>
      <c r="F48" s="29">
        <v>0</v>
      </c>
      <c r="G48" s="26">
        <v>57.79</v>
      </c>
      <c r="H48" s="27">
        <f t="shared" si="0"/>
        <v>-6.9401504073076055</v>
      </c>
      <c r="I48" s="9">
        <f t="shared" si="1"/>
        <v>-0.10721665813592964</v>
      </c>
      <c r="J48" s="27">
        <f t="shared" si="2"/>
        <v>-3.8200000000000003</v>
      </c>
      <c r="K48" s="9">
        <f t="shared" si="3"/>
        <v>-0.062002921603635776</v>
      </c>
    </row>
    <row r="49" spans="1:11" ht="15">
      <c r="A49" s="65"/>
      <c r="B49" s="4" t="s">
        <v>13</v>
      </c>
      <c r="C49" s="5"/>
      <c r="D49" s="29">
        <v>0</v>
      </c>
      <c r="E49" s="29">
        <v>0</v>
      </c>
      <c r="F49" s="29">
        <v>0</v>
      </c>
      <c r="G49" s="29">
        <v>0</v>
      </c>
      <c r="H49" s="31">
        <f t="shared" si="0"/>
        <v>0</v>
      </c>
      <c r="I49" s="9" t="str">
        <f t="shared" si="1"/>
        <v>N/A</v>
      </c>
      <c r="J49" s="31">
        <f t="shared" si="2"/>
        <v>0</v>
      </c>
      <c r="K49" s="9" t="str">
        <f t="shared" si="3"/>
        <v>N/A</v>
      </c>
    </row>
    <row r="50" spans="1:11" ht="15" customHeight="1" thickBot="1">
      <c r="A50" s="66"/>
      <c r="B50" s="10"/>
      <c r="C50" s="11" t="s">
        <v>14</v>
      </c>
      <c r="D50" s="13">
        <v>64.7301504073076</v>
      </c>
      <c r="E50" s="13">
        <v>61.61</v>
      </c>
      <c r="F50" s="30">
        <v>0</v>
      </c>
      <c r="G50" s="13">
        <v>57.79</v>
      </c>
      <c r="H50" s="14">
        <f t="shared" si="0"/>
        <v>-6.9401504073076055</v>
      </c>
      <c r="I50" s="15">
        <f t="shared" si="1"/>
        <v>-0.10721665813592964</v>
      </c>
      <c r="J50" s="14">
        <f t="shared" si="2"/>
        <v>-3.8200000000000003</v>
      </c>
      <c r="K50" s="15">
        <f t="shared" si="3"/>
        <v>-0.062002921603635776</v>
      </c>
    </row>
    <row r="51" ht="15">
      <c r="A51" s="28" t="s">
        <v>28</v>
      </c>
    </row>
    <row r="52" ht="15">
      <c r="A52" s="28"/>
    </row>
  </sheetData>
  <mergeCells count="26">
    <mergeCell ref="A45:A47"/>
    <mergeCell ref="A48:A50"/>
    <mergeCell ref="A33:A35"/>
    <mergeCell ref="A36:A38"/>
    <mergeCell ref="A39:A41"/>
    <mergeCell ref="A42:A44"/>
    <mergeCell ref="A21:A23"/>
    <mergeCell ref="A24:A26"/>
    <mergeCell ref="A27:A29"/>
    <mergeCell ref="A30:A32"/>
    <mergeCell ref="A9:A11"/>
    <mergeCell ref="A12:A14"/>
    <mergeCell ref="A15:A17"/>
    <mergeCell ref="A18:A20"/>
    <mergeCell ref="G6:G8"/>
    <mergeCell ref="H6:K6"/>
    <mergeCell ref="H7:I7"/>
    <mergeCell ref="J7:K7"/>
    <mergeCell ref="A6:C8"/>
    <mergeCell ref="D6:D8"/>
    <mergeCell ref="E6:E8"/>
    <mergeCell ref="F6:F8"/>
    <mergeCell ref="A1:K1"/>
    <mergeCell ref="A2:K2"/>
    <mergeCell ref="A3:K3"/>
    <mergeCell ref="A5:K5"/>
  </mergeCells>
  <printOptions horizontalCentered="1"/>
  <pageMargins left="0.75" right="0.75" top="0.59" bottom="0.71" header="0.38" footer="0.5"/>
  <pageSetup fitToHeight="1" fitToWidth="1" horizontalDpi="600" verticalDpi="600" orientation="landscape" scale="64" r:id="rId1"/>
  <headerFooter alignWithMargins="0">
    <oddFooter>&amp;C&amp;"Times New Roman,Regular"Summary Tables - 6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Chantel Sabus</cp:lastModifiedBy>
  <cp:lastPrinted>2009-05-12T12:40:08Z</cp:lastPrinted>
  <dcterms:created xsi:type="dcterms:W3CDTF">2009-05-07T16:47:57Z</dcterms:created>
  <dcterms:modified xsi:type="dcterms:W3CDTF">2009-05-12T12:57:44Z</dcterms:modified>
  <cp:category/>
  <cp:version/>
  <cp:contentType/>
  <cp:contentStatus/>
</cp:coreProperties>
</file>