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540" windowHeight="4830" activeTab="0"/>
  </bookViews>
  <sheets>
    <sheet name="Stewardship by Appropria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<sst xmlns="http://schemas.openxmlformats.org/spreadsheetml/2006/main" count="18" uniqueCount="18">
  <si>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Stewardship by Appropriations Account</t>
  </si>
  <si>
    <t>(Dollars in Millions)</t>
  </si>
  <si>
    <t>Amount</t>
  </si>
  <si>
    <t>Percent</t>
  </si>
  <si>
    <t>Office of Inspector General</t>
  </si>
  <si>
    <t>National Science Board</t>
  </si>
  <si>
    <t xml:space="preserve">  Subtotal, Program Support</t>
  </si>
  <si>
    <t>Total</t>
  </si>
  <si>
    <t>Totals may not add due to rounding</t>
  </si>
  <si>
    <t xml:space="preserve">Agency Operations and
    Award Management </t>
  </si>
  <si>
    <t xml:space="preserve"> </t>
  </si>
  <si>
    <t>FY 2008 
Actual</t>
  </si>
  <si>
    <t>FY 2009 
Current 
Plan</t>
  </si>
  <si>
    <t>FY 2009 
ARRA 
Estimate</t>
  </si>
  <si>
    <t>FY 2010
Request</t>
  </si>
  <si>
    <t xml:space="preserve">   Change over 
FY 2009 Plan</t>
  </si>
  <si>
    <t xml:space="preserve">Research &amp; Related Activities </t>
  </si>
  <si>
    <t>Education and Human Resources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</si>
</sst>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165" fontId="2" fillId="0" borderId="2" xfId="21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21" applyNumberFormat="1" applyFont="1" applyBorder="1" applyAlignment="1">
      <alignment horizontal="right"/>
    </xf>
    <xf numFmtId="166" fontId="2" fillId="0" borderId="0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66" fontId="3" fillId="0" borderId="0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1" xfId="21" applyNumberFormat="1" applyFont="1" applyBorder="1" applyAlignment="1">
      <alignment horizontal="right"/>
    </xf>
    <xf numFmtId="165" fontId="2" fillId="0" borderId="3" xfId="21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21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A40" sqref="A40"/>
    </sheetView>
  </sheetViews>
  <sheetFormatPr defaultColWidth="9.140625" defaultRowHeight="12.75"/>
  <cols>
    <col min="1" max="1" width="25.7109375" style="0" customWidth="1"/>
    <col min="2" max="2" width="7.7109375" style="0" bestFit="1" customWidth="1"/>
    <col min="3" max="3" width="10.57421875" style="0" bestFit="1" customWidth="1"/>
    <col min="4" max="4" width="11.28125" style="0" customWidth="1"/>
    <col min="5" max="5" width="9.57421875" style="0" customWidth="1"/>
    <col min="6" max="6" width="8.28125" style="0" customWidth="1"/>
  </cols>
  <sheetData>
    <row r="1" spans="1:7" ht="14.25">
      <c r="A1" s="23" t="s">
        <v>0</v>
      </c>
      <c r="B1" s="23"/>
      <c r="C1" s="23"/>
      <c r="D1" s="23"/>
      <c r="E1" s="23"/>
      <c r="F1" s="23"/>
      <c r="G1" s="23"/>
    </row>
    <row r="2" spans="1:7" ht="13.5" thickBot="1">
      <c r="A2" s="24" t="s">
        <v>1</v>
      </c>
      <c r="B2" s="24"/>
      <c r="C2" s="24"/>
      <c r="D2" s="24"/>
      <c r="E2" s="24"/>
      <c r="F2" s="24"/>
      <c r="G2" s="24"/>
    </row>
    <row r="3" spans="1:7" ht="12.75">
      <c r="A3" s="1"/>
      <c r="B3" s="25" t="s">
        <v>11</v>
      </c>
      <c r="C3" s="25" t="s">
        <v>12</v>
      </c>
      <c r="D3" s="25" t="s">
        <v>13</v>
      </c>
      <c r="E3" s="25" t="s">
        <v>14</v>
      </c>
      <c r="F3" s="28" t="s">
        <v>15</v>
      </c>
      <c r="G3" s="29"/>
    </row>
    <row r="4" spans="1:7" ht="12.75">
      <c r="A4" s="1"/>
      <c r="B4" s="26"/>
      <c r="C4" s="26"/>
      <c r="D4" s="26"/>
      <c r="E4" s="26"/>
      <c r="F4" s="30"/>
      <c r="G4" s="30"/>
    </row>
    <row r="5" spans="1:7" ht="12.75">
      <c r="A5" s="2"/>
      <c r="B5" s="27"/>
      <c r="C5" s="27"/>
      <c r="D5" s="27"/>
      <c r="E5" s="27"/>
      <c r="F5" s="3" t="s">
        <v>2</v>
      </c>
      <c r="G5" s="3" t="s">
        <v>3</v>
      </c>
    </row>
    <row r="6" spans="1:7" ht="15" customHeight="1">
      <c r="A6" s="21" t="s">
        <v>9</v>
      </c>
      <c r="B6" s="4"/>
      <c r="C6" s="4"/>
      <c r="D6" s="4"/>
      <c r="E6" s="4"/>
      <c r="F6" s="4"/>
      <c r="G6" s="5"/>
    </row>
    <row r="7" spans="1:7" ht="15" customHeight="1">
      <c r="A7" s="22"/>
      <c r="B7" s="6">
        <v>282.04</v>
      </c>
      <c r="C7" s="6">
        <v>294</v>
      </c>
      <c r="D7" s="6">
        <v>0</v>
      </c>
      <c r="E7" s="6">
        <v>318.37</v>
      </c>
      <c r="F7" s="6">
        <f>E7-C7</f>
        <v>24.370000000000005</v>
      </c>
      <c r="G7" s="7">
        <f>IF(C7=0,"N/A  ",F7/C7)</f>
        <v>0.08289115646258505</v>
      </c>
    </row>
    <row r="8" spans="1:7" ht="15" customHeight="1">
      <c r="A8" s="1" t="s">
        <v>4</v>
      </c>
      <c r="B8" s="8">
        <v>11.83</v>
      </c>
      <c r="C8" s="8">
        <v>12</v>
      </c>
      <c r="D8" s="8">
        <v>2</v>
      </c>
      <c r="E8" s="8">
        <v>14</v>
      </c>
      <c r="F8" s="9">
        <f>E8-C8</f>
        <v>2</v>
      </c>
      <c r="G8" s="7">
        <f>IF(C8=0,"N/A  ",F8/C8)</f>
        <v>0.16666666666666666</v>
      </c>
    </row>
    <row r="9" spans="1:7" ht="15" customHeight="1">
      <c r="A9" s="10" t="s">
        <v>5</v>
      </c>
      <c r="B9" s="8">
        <v>3.8249</v>
      </c>
      <c r="C9" s="8">
        <v>4.03</v>
      </c>
      <c r="D9" s="8">
        <v>0</v>
      </c>
      <c r="E9" s="8">
        <v>4.34</v>
      </c>
      <c r="F9" s="9">
        <f>E9-C9</f>
        <v>0.3099999999999996</v>
      </c>
      <c r="G9" s="7">
        <f>IF(C9=0,"N/A  ",F9/C9)</f>
        <v>0.07692307692307682</v>
      </c>
    </row>
    <row r="10" spans="1:7" ht="15" customHeight="1">
      <c r="A10" s="10"/>
      <c r="B10" s="8"/>
      <c r="C10" s="8"/>
      <c r="D10" s="11"/>
      <c r="E10" s="11"/>
      <c r="F10" s="9" t="s">
        <v>10</v>
      </c>
      <c r="G10" s="7"/>
    </row>
    <row r="11" spans="1:7" ht="15" customHeight="1">
      <c r="A11" s="1" t="s">
        <v>16</v>
      </c>
      <c r="B11" s="20">
        <v>56.15</v>
      </c>
      <c r="C11" s="8">
        <v>87.52</v>
      </c>
      <c r="D11" s="8">
        <v>0</v>
      </c>
      <c r="E11" s="8">
        <v>96.21</v>
      </c>
      <c r="F11" s="9">
        <f>E11-C11</f>
        <v>8.689999999999998</v>
      </c>
      <c r="G11" s="7">
        <f>IF(C11=0,"N/A  ",F11/C11)</f>
        <v>0.09929159049360144</v>
      </c>
    </row>
    <row r="12" spans="1:7" ht="15" customHeight="1">
      <c r="A12" s="2" t="s">
        <v>17</v>
      </c>
      <c r="B12" s="12">
        <v>7.46</v>
      </c>
      <c r="C12" s="12">
        <v>13.85</v>
      </c>
      <c r="D12" s="12">
        <v>0</v>
      </c>
      <c r="E12" s="12">
        <v>14.74</v>
      </c>
      <c r="F12" s="13">
        <f>E12-C12</f>
        <v>0.8900000000000006</v>
      </c>
      <c r="G12" s="14">
        <f>IF(C12=0,"N/A  ",F12/C12)</f>
        <v>0.06425992779783397</v>
      </c>
    </row>
    <row r="13" spans="1:7" ht="15" customHeight="1">
      <c r="A13" s="1" t="s">
        <v>6</v>
      </c>
      <c r="B13" s="8">
        <f>SUM(B11:B12)</f>
        <v>63.61</v>
      </c>
      <c r="C13" s="8">
        <f>SUM(C11:C12)</f>
        <v>101.36999999999999</v>
      </c>
      <c r="D13" s="8">
        <f>SUM(D11:D12)</f>
        <v>0</v>
      </c>
      <c r="E13" s="8">
        <f>SUM(E11:E12)</f>
        <v>110.94999999999999</v>
      </c>
      <c r="F13" s="8">
        <f>E13-C13</f>
        <v>9.579999999999998</v>
      </c>
      <c r="G13" s="15">
        <f>IF(C13=0,"N/A  ",F13/C13)</f>
        <v>0.09450527769557067</v>
      </c>
    </row>
    <row r="14" spans="1:7" ht="13.5" thickBot="1">
      <c r="A14" s="16" t="s">
        <v>7</v>
      </c>
      <c r="B14" s="17">
        <f>SUM(B6:B12)+0.01</f>
        <v>361.31489999999997</v>
      </c>
      <c r="C14" s="17">
        <f>SUM(C6:C12)</f>
        <v>411.4</v>
      </c>
      <c r="D14" s="17">
        <f>SUM(D6:D12)</f>
        <v>2</v>
      </c>
      <c r="E14" s="17">
        <f>SUM(E6:E12)</f>
        <v>447.65999999999997</v>
      </c>
      <c r="F14" s="17">
        <f>E14-C14</f>
        <v>36.25999999999999</v>
      </c>
      <c r="G14" s="18">
        <f>IF(C14=0,"N/A  ",F14/C14)</f>
        <v>0.08813806514341271</v>
      </c>
    </row>
    <row r="15" ht="12.75">
      <c r="A15" s="19" t="s">
        <v>8</v>
      </c>
    </row>
  </sheetData>
  <mergeCells count="8">
    <mergeCell ref="A6:A7"/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jgarnesk</dc:creator>
  <cp:keywords/>
  <dc:description/>
  <cp:lastModifiedBy>Chantel Sabus</cp:lastModifiedBy>
  <cp:lastPrinted>2009-05-11T22:07:21Z</cp:lastPrinted>
  <dcterms:created xsi:type="dcterms:W3CDTF">2009-03-10T20:15:50Z</dcterms:created>
  <dcterms:modified xsi:type="dcterms:W3CDTF">2009-05-12T14:42:16Z</dcterms:modified>
  <cp:category/>
  <cp:version/>
  <cp:contentType/>
  <cp:contentStatus/>
</cp:coreProperties>
</file>