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7230" windowHeight="4815" activeTab="0"/>
  </bookViews>
  <sheets>
    <sheet name="Gen. Op. Expenses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<sst xmlns="http://schemas.openxmlformats.org/spreadsheetml/2006/main" count="32" uniqueCount="32">
  <si>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General Operating Expenses by Object Class</t>
  </si>
  <si>
    <t>(Dollars in Thousands)</t>
  </si>
  <si>
    <t>Change over</t>
  </si>
  <si>
    <t>Amount</t>
  </si>
  <si>
    <t>Percent</t>
  </si>
  <si>
    <t>Travel and Transportation of Persons</t>
  </si>
  <si>
    <t>Rental Payments to GSA</t>
  </si>
  <si>
    <t>Communications, Utilities and Misc. Charges</t>
  </si>
  <si>
    <t>Advisory and Assistance Services</t>
  </si>
  <si>
    <t>Other Services</t>
  </si>
  <si>
    <t>Purchases of Goods &amp; Srvcs from Gov't. Accts</t>
  </si>
  <si>
    <t>Operations and Maintenance of Equipment</t>
  </si>
  <si>
    <t>Supplies and Materials</t>
  </si>
  <si>
    <t>Equipment</t>
  </si>
  <si>
    <t>and Salaries and Benefits</t>
  </si>
  <si>
    <t>Totals may not add due to rounding.</t>
  </si>
  <si>
    <t>Request</t>
  </si>
  <si>
    <t>FY 2008</t>
  </si>
  <si>
    <t>Total, AOAM</t>
  </si>
  <si>
    <t>FY 2009</t>
  </si>
  <si>
    <t>Actual</t>
  </si>
  <si>
    <t>Note: In FY 2008 and 2009 IT contracts in object class Advisory and Assistance Services are reclassified as Equipment and O&amp;M of Equipment.</t>
  </si>
  <si>
    <t>FY 2010</t>
  </si>
  <si>
    <t>Other</t>
  </si>
  <si>
    <t>Personnel Compensation</t>
  </si>
  <si>
    <t>Transportation of Things</t>
  </si>
  <si>
    <t>Rent to Others</t>
  </si>
  <si>
    <t>Printing and Reproduction</t>
  </si>
  <si>
    <t>Personnel Benefits</t>
  </si>
  <si>
    <t>Current</t>
  </si>
  <si>
    <t>Plan</t>
  </si>
  <si>
    <t>FY 2009 Plan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</si>
</sst>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;\-#,##0.00;&quot;-&quot;??"/>
    <numFmt numFmtId="167" formatCode="&quot;$&quot;#,##0.00;\-&quot;$&quot;#,##0.00;&quot;-&quot;??"/>
    <numFmt numFmtId="168" formatCode="#,##0.00;\-#,##0.00;&quot;-&quot;"/>
    <numFmt numFmtId="169" formatCode="&quot;$&quot;#,##0.00;\-&quot;$&quot;#,##0.00;&quot;-&quot;"/>
    <numFmt numFmtId="170" formatCode="#,##0;\-#,##0;&quot;-&quot;"/>
    <numFmt numFmtId="171" formatCode="&quot;$&quot;#,##0;\-&quot;$&quot;#,##0;&quot;-&quot;"/>
    <numFmt numFmtId="172" formatCode="0.0%;\-0.0%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72" fontId="3" fillId="0" borderId="0" xfId="19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71" fontId="3" fillId="0" borderId="4" xfId="0" applyNumberFormat="1" applyFont="1" applyFill="1" applyBorder="1" applyAlignment="1">
      <alignment/>
    </xf>
    <xf numFmtId="172" fontId="3" fillId="0" borderId="4" xfId="19" applyNumberFormat="1" applyFont="1" applyFill="1" applyBorder="1" applyAlignment="1">
      <alignment horizontal="right"/>
    </xf>
    <xf numFmtId="171" fontId="3" fillId="0" borderId="3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A35" sqref="A35"/>
    </sheetView>
  </sheetViews>
  <sheetFormatPr defaultColWidth="9.140625" defaultRowHeight="12.75"/>
  <cols>
    <col min="1" max="1" width="36.140625" style="1" customWidth="1"/>
    <col min="2" max="6" width="9.140625" style="1" customWidth="1"/>
    <col min="7" max="16384" width="8.7109375" style="1" customWidth="1"/>
  </cols>
  <sheetData>
    <row r="1" spans="1:6" ht="15">
      <c r="A1" s="20" t="s">
        <v>0</v>
      </c>
      <c r="B1" s="20"/>
      <c r="C1" s="20"/>
      <c r="D1" s="20"/>
      <c r="E1" s="20"/>
      <c r="F1" s="20"/>
    </row>
    <row r="2" spans="1:6" ht="15">
      <c r="A2" s="20" t="s">
        <v>14</v>
      </c>
      <c r="B2" s="20"/>
      <c r="C2" s="20"/>
      <c r="D2" s="20"/>
      <c r="E2" s="20"/>
      <c r="F2" s="20"/>
    </row>
    <row r="3" spans="1:6" ht="15.75" thickBot="1">
      <c r="A3" s="21" t="s">
        <v>1</v>
      </c>
      <c r="B3" s="21"/>
      <c r="C3" s="21"/>
      <c r="D3" s="21"/>
      <c r="E3" s="21"/>
      <c r="F3" s="21"/>
    </row>
    <row r="4" spans="1:6" ht="14.25" customHeight="1">
      <c r="A4" s="4"/>
      <c r="B4" s="5"/>
      <c r="C4" s="5" t="s">
        <v>19</v>
      </c>
      <c r="D4" s="5"/>
      <c r="E4" s="22" t="s">
        <v>2</v>
      </c>
      <c r="F4" s="22"/>
    </row>
    <row r="5" spans="1:6" ht="13.5" customHeight="1">
      <c r="A5" s="6"/>
      <c r="B5" s="7" t="s">
        <v>17</v>
      </c>
      <c r="C5" s="7" t="s">
        <v>29</v>
      </c>
      <c r="D5" s="7" t="s">
        <v>22</v>
      </c>
      <c r="E5" s="19" t="s">
        <v>31</v>
      </c>
      <c r="F5" s="19"/>
    </row>
    <row r="6" spans="1:6" ht="15">
      <c r="A6" s="8"/>
      <c r="B6" s="9" t="s">
        <v>20</v>
      </c>
      <c r="C6" s="9" t="s">
        <v>30</v>
      </c>
      <c r="D6" s="9" t="s">
        <v>16</v>
      </c>
      <c r="E6" s="10" t="s">
        <v>3</v>
      </c>
      <c r="F6" s="10" t="s">
        <v>4</v>
      </c>
    </row>
    <row r="7" spans="1:6" ht="15">
      <c r="A7" s="14" t="s">
        <v>24</v>
      </c>
      <c r="B7" s="18">
        <v>141757</v>
      </c>
      <c r="C7" s="18">
        <v>154900</v>
      </c>
      <c r="D7" s="18">
        <v>169230</v>
      </c>
      <c r="E7" s="18">
        <f aca="true" t="shared" si="0" ref="E7:E22">D7-C7</f>
        <v>14330</v>
      </c>
      <c r="F7" s="11">
        <f>IF(C7=0,"N/A  ",E7/C7)</f>
        <v>0.09251129761136218</v>
      </c>
    </row>
    <row r="8" spans="1:6" ht="15">
      <c r="A8" s="6" t="s">
        <v>28</v>
      </c>
      <c r="B8" s="12">
        <v>33057</v>
      </c>
      <c r="C8" s="12">
        <v>36600</v>
      </c>
      <c r="D8" s="12">
        <v>39420</v>
      </c>
      <c r="E8" s="12">
        <f t="shared" si="0"/>
        <v>2820</v>
      </c>
      <c r="F8" s="11">
        <f>IF(C8=0,"N/A  ",E8/C8)</f>
        <v>0.07704918032786885</v>
      </c>
    </row>
    <row r="9" spans="1:6" ht="15">
      <c r="A9" s="6" t="s">
        <v>5</v>
      </c>
      <c r="B9" s="12">
        <v>6616</v>
      </c>
      <c r="C9" s="12">
        <v>8490</v>
      </c>
      <c r="D9" s="12">
        <v>9000</v>
      </c>
      <c r="E9" s="12">
        <f t="shared" si="0"/>
        <v>510</v>
      </c>
      <c r="F9" s="11">
        <f>IF(C9=0,"N/A  ",E9/C9)</f>
        <v>0.06007067137809187</v>
      </c>
    </row>
    <row r="10" spans="1:6" ht="15">
      <c r="A10" s="6" t="s">
        <v>25</v>
      </c>
      <c r="B10" s="12">
        <v>287</v>
      </c>
      <c r="C10" s="12">
        <v>530</v>
      </c>
      <c r="D10" s="12">
        <v>530</v>
      </c>
      <c r="E10" s="12">
        <f t="shared" si="0"/>
        <v>0</v>
      </c>
      <c r="F10" s="11"/>
    </row>
    <row r="11" spans="1:6" ht="15">
      <c r="A11" s="6" t="s">
        <v>6</v>
      </c>
      <c r="B11" s="12">
        <v>21412</v>
      </c>
      <c r="C11" s="12">
        <v>25000</v>
      </c>
      <c r="D11" s="12">
        <v>26000</v>
      </c>
      <c r="E11" s="12">
        <f t="shared" si="0"/>
        <v>1000</v>
      </c>
      <c r="F11" s="11">
        <f aca="true" t="shared" si="1" ref="F11:F22">IF(C11=0,"N/A  ",E11/C11)</f>
        <v>0.04</v>
      </c>
    </row>
    <row r="12" spans="1:6" ht="15">
      <c r="A12" s="6" t="s">
        <v>26</v>
      </c>
      <c r="B12" s="12">
        <v>625</v>
      </c>
      <c r="C12" s="12">
        <v>0</v>
      </c>
      <c r="D12" s="12">
        <v>0</v>
      </c>
      <c r="E12" s="12">
        <f t="shared" si="0"/>
        <v>0</v>
      </c>
      <c r="F12" s="11" t="str">
        <f t="shared" si="1"/>
        <v>N/A  </v>
      </c>
    </row>
    <row r="13" spans="1:6" ht="15">
      <c r="A13" s="6" t="s">
        <v>7</v>
      </c>
      <c r="B13" s="12">
        <v>4899</v>
      </c>
      <c r="C13" s="12">
        <v>1589</v>
      </c>
      <c r="D13" s="12">
        <v>1589</v>
      </c>
      <c r="E13" s="12">
        <f t="shared" si="0"/>
        <v>0</v>
      </c>
      <c r="F13" s="11">
        <f t="shared" si="1"/>
        <v>0</v>
      </c>
    </row>
    <row r="14" spans="1:6" ht="15">
      <c r="A14" s="6" t="s">
        <v>27</v>
      </c>
      <c r="B14" s="12">
        <v>175</v>
      </c>
      <c r="C14" s="12">
        <v>300</v>
      </c>
      <c r="D14" s="12">
        <v>300</v>
      </c>
      <c r="E14" s="12">
        <f t="shared" si="0"/>
        <v>0</v>
      </c>
      <c r="F14" s="11">
        <f t="shared" si="1"/>
        <v>0</v>
      </c>
    </row>
    <row r="15" spans="1:6" ht="15">
      <c r="A15" s="6" t="s">
        <v>8</v>
      </c>
      <c r="B15" s="12">
        <v>52433</v>
      </c>
      <c r="C15" s="12">
        <v>19512</v>
      </c>
      <c r="D15" s="12">
        <v>23982</v>
      </c>
      <c r="E15" s="12">
        <f t="shared" si="0"/>
        <v>4470</v>
      </c>
      <c r="F15" s="11">
        <f t="shared" si="1"/>
        <v>0.22908979089790898</v>
      </c>
    </row>
    <row r="16" spans="1:6" ht="15">
      <c r="A16" s="6" t="s">
        <v>9</v>
      </c>
      <c r="B16" s="12">
        <v>8522</v>
      </c>
      <c r="C16" s="12">
        <v>9915</v>
      </c>
      <c r="D16" s="12">
        <v>11510</v>
      </c>
      <c r="E16" s="12">
        <f t="shared" si="0"/>
        <v>1595</v>
      </c>
      <c r="F16" s="11">
        <f t="shared" si="1"/>
        <v>0.16086737266767523</v>
      </c>
    </row>
    <row r="17" spans="1:6" ht="15">
      <c r="A17" s="13" t="s">
        <v>10</v>
      </c>
      <c r="B17" s="12">
        <v>3336</v>
      </c>
      <c r="C17" s="12">
        <v>3600</v>
      </c>
      <c r="D17" s="12">
        <v>3600</v>
      </c>
      <c r="E17" s="12">
        <f t="shared" si="0"/>
        <v>0</v>
      </c>
      <c r="F17" s="11">
        <f t="shared" si="1"/>
        <v>0</v>
      </c>
    </row>
    <row r="18" spans="1:6" ht="15">
      <c r="A18" s="6" t="s">
        <v>11</v>
      </c>
      <c r="B18" s="12">
        <v>34</v>
      </c>
      <c r="C18" s="12">
        <v>23888</v>
      </c>
      <c r="D18" s="12">
        <v>23868</v>
      </c>
      <c r="E18" s="12">
        <f t="shared" si="0"/>
        <v>-20</v>
      </c>
      <c r="F18" s="11">
        <f t="shared" si="1"/>
        <v>-0.0008372404554588078</v>
      </c>
    </row>
    <row r="19" spans="1:6" ht="15">
      <c r="A19" s="6" t="s">
        <v>12</v>
      </c>
      <c r="B19" s="12">
        <v>3264</v>
      </c>
      <c r="C19" s="12">
        <v>4210</v>
      </c>
      <c r="D19" s="12">
        <v>4000</v>
      </c>
      <c r="E19" s="12">
        <f t="shared" si="0"/>
        <v>-210</v>
      </c>
      <c r="F19" s="11">
        <f t="shared" si="1"/>
        <v>-0.0498812351543943</v>
      </c>
    </row>
    <row r="20" spans="1:6" ht="15">
      <c r="A20" s="6" t="s">
        <v>13</v>
      </c>
      <c r="B20" s="12">
        <v>3799</v>
      </c>
      <c r="C20" s="12">
        <v>5466</v>
      </c>
      <c r="D20" s="12">
        <v>5341</v>
      </c>
      <c r="E20" s="12">
        <f t="shared" si="0"/>
        <v>-125</v>
      </c>
      <c r="F20" s="11">
        <f t="shared" si="1"/>
        <v>-0.022868642517380168</v>
      </c>
    </row>
    <row r="21" spans="1:6" ht="15">
      <c r="A21" s="6" t="s">
        <v>23</v>
      </c>
      <c r="B21" s="12">
        <v>1574</v>
      </c>
      <c r="C21" s="12">
        <v>0</v>
      </c>
      <c r="D21" s="12">
        <v>0</v>
      </c>
      <c r="E21" s="12">
        <f t="shared" si="0"/>
        <v>0</v>
      </c>
      <c r="F21" s="11" t="str">
        <f t="shared" si="1"/>
        <v>N/A  </v>
      </c>
    </row>
    <row r="22" spans="1:6" ht="15.75" thickBot="1">
      <c r="A22" s="15" t="s">
        <v>18</v>
      </c>
      <c r="B22" s="16">
        <f>SUM(B7:B21)</f>
        <v>281790</v>
      </c>
      <c r="C22" s="16">
        <f>SUM(C7:C21)</f>
        <v>294000</v>
      </c>
      <c r="D22" s="16">
        <f>SUM(D7:D21)</f>
        <v>318370</v>
      </c>
      <c r="E22" s="16">
        <f t="shared" si="0"/>
        <v>24370</v>
      </c>
      <c r="F22" s="17">
        <f t="shared" si="1"/>
        <v>0.08289115646258503</v>
      </c>
    </row>
    <row r="23" spans="1:6" ht="15">
      <c r="A23" s="2" t="s">
        <v>15</v>
      </c>
      <c r="B23" s="3"/>
      <c r="C23" s="3"/>
      <c r="D23" s="3"/>
      <c r="E23" s="3"/>
      <c r="F23" s="3"/>
    </row>
    <row r="24" ht="15">
      <c r="A24" s="2" t="s">
        <v>21</v>
      </c>
    </row>
  </sheetData>
  <mergeCells count="5">
    <mergeCell ref="E5:F5"/>
    <mergeCell ref="A1:F1"/>
    <mergeCell ref="A2:F2"/>
    <mergeCell ref="A3:F3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2005-02-02T19:59:08Z</dcterms:created>
  <dcterms:modified xsi:type="dcterms:W3CDTF">2009-05-12T14:51:30Z</dcterms:modified>
  <cp:category/>
  <cp:version/>
  <cp:contentType/>
  <cp:contentStatus/>
</cp:coreProperties>
</file>