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60" yWindow="2820" windowWidth="16395" windowHeight="9210"/>
  </bookViews>
  <sheets>
    <sheet name="EHR Funding" sheetId="1" r:id="rId1"/>
  </sheets>
  <calcPr calcId="125725"/>
</workbook>
</file>

<file path=xl/calcChain.xml><?xml version="1.0" encoding="utf-8"?>
<calcChain xmlns="http://schemas.openxmlformats.org/spreadsheetml/2006/main">
  <c r="G14" i="1"/>
  <c r="F14"/>
  <c r="G13"/>
  <c r="F13"/>
  <c r="G12"/>
  <c r="F12"/>
  <c r="G11"/>
  <c r="F11"/>
  <c r="D10"/>
  <c r="F10" s="1"/>
  <c r="C10"/>
  <c r="B10"/>
  <c r="F9"/>
  <c r="G9" s="1"/>
  <c r="F8"/>
  <c r="G8" s="1"/>
  <c r="F7"/>
  <c r="G7" s="1"/>
  <c r="F6"/>
  <c r="G6" s="1"/>
  <c r="G10" l="1"/>
</calcChain>
</file>

<file path=xl/sharedStrings.xml><?xml version="1.0" encoding="utf-8"?>
<sst xmlns="http://schemas.openxmlformats.org/spreadsheetml/2006/main" count="22" uniqueCount="22">
  <si>
    <t>(Dollars in Millions)</t>
  </si>
  <si>
    <t>FY 2009 Omnibus Actual</t>
  </si>
  <si>
    <t xml:space="preserve">FY 2010
Estimate </t>
  </si>
  <si>
    <t>FY 2011
Request</t>
  </si>
  <si>
    <t>Change Over
FY 2010 Estimate</t>
  </si>
  <si>
    <t>FY 2009</t>
  </si>
  <si>
    <t>ARRA</t>
  </si>
  <si>
    <t>Amount</t>
  </si>
  <si>
    <t>Percent</t>
  </si>
  <si>
    <t xml:space="preserve">Division of Human Resource Development (HRD) </t>
  </si>
  <si>
    <t xml:space="preserve">Division of Graduate Education (DGE) </t>
  </si>
  <si>
    <t xml:space="preserve">Division of Research on Learning in Formal and 
   Informal Settings (DRL) </t>
  </si>
  <si>
    <t>Total, EHR</t>
  </si>
  <si>
    <t>Research</t>
  </si>
  <si>
    <t>Education</t>
  </si>
  <si>
    <t>Infrastructure</t>
  </si>
  <si>
    <t>Stewardship</t>
  </si>
  <si>
    <t>Totals may not add due to rounding.</t>
  </si>
  <si>
    <r>
      <t>FY 2009 ARRA Actual</t>
    </r>
    <r>
      <rPr>
        <vertAlign val="superscript"/>
        <sz val="11"/>
        <rFont val="Times New Roman"/>
        <family val="1"/>
      </rPr>
      <t>1</t>
    </r>
  </si>
  <si>
    <r>
      <t>Division of Undergraduate Education (DUE)</t>
    </r>
    <r>
      <rPr>
        <vertAlign val="superscript"/>
        <sz val="11"/>
        <rFont val="Times New Roman"/>
        <family val="1"/>
      </rPr>
      <t xml:space="preserve"> 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</si>
  <si>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NSF carried forward $15.0 million in ARRA appropriations for the Science Masters program.  Awards will be made in FY 2010.</t>
    </r>
  </si>
  <si>
    <t>Education and Human Resources (EHR) Funding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</si>
</sst>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#,##0.00;\-#,##0.00;&quot;-&quot;??"/>
    <numFmt numFmtId="165" formatCode="&quot;$&quot;#,##0.00"/>
    <numFmt numFmtId="166" formatCode="0.0%;\-0.0%;&quot;-&quot;??"/>
    <numFmt numFmtId="167" formatCode="&quot;$&quot;#,##0.00;\-&quot;$&quot;#,##0.00;&quot;-&quot;??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164" fontId="8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8" fillId="0" borderId="0" xfId="0" applyNumberFormat="1" applyFont="1" applyBorder="1"/>
    <xf numFmtId="41" fontId="8" fillId="0" borderId="0" xfId="0" applyNumberFormat="1" applyFont="1" applyBorder="1"/>
    <xf numFmtId="166" fontId="8" fillId="0" borderId="0" xfId="1" applyNumberFormat="1" applyFont="1" applyBorder="1" applyAlignment="1">
      <alignment horizontal="right"/>
    </xf>
    <xf numFmtId="164" fontId="8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vertical="top"/>
    </xf>
    <xf numFmtId="41" fontId="8" fillId="0" borderId="0" xfId="0" applyNumberFormat="1" applyFont="1" applyBorder="1" applyAlignment="1">
      <alignment vertical="top"/>
    </xf>
    <xf numFmtId="166" fontId="8" fillId="0" borderId="0" xfId="1" applyNumberFormat="1" applyFont="1" applyBorder="1" applyAlignment="1">
      <alignment horizontal="right" vertical="top"/>
    </xf>
    <xf numFmtId="4" fontId="8" fillId="0" borderId="0" xfId="0" applyNumberFormat="1" applyFont="1" applyBorder="1"/>
    <xf numFmtId="0" fontId="2" fillId="0" borderId="4" xfId="0" applyFont="1" applyBorder="1" applyAlignment="1">
      <alignment wrapText="1"/>
    </xf>
    <xf numFmtId="167" fontId="2" fillId="0" borderId="4" xfId="0" applyNumberFormat="1" applyFont="1" applyBorder="1"/>
    <xf numFmtId="166" fontId="2" fillId="0" borderId="4" xfId="1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justify" wrapText="1"/>
    </xf>
    <xf numFmtId="2" fontId="8" fillId="0" borderId="1" xfId="0" applyNumberFormat="1" applyFont="1" applyBorder="1" applyAlignment="1">
      <alignment horizontal="right" wrapText="1"/>
    </xf>
    <xf numFmtId="41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166" fontId="8" fillId="0" borderId="1" xfId="1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2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workbookViewId="0">
      <selection sqref="A1:G1"/>
    </sheetView>
  </sheetViews>
  <sheetFormatPr defaultRowHeight="15"/>
  <cols>
    <col min="1" max="1" width="45.28515625" bestFit="1" customWidth="1"/>
    <col min="2" max="7" width="8.28515625" customWidth="1"/>
  </cols>
  <sheetData>
    <row r="1" spans="1:8" ht="18.75">
      <c r="A1" s="35" t="s">
        <v>21</v>
      </c>
      <c r="B1" s="35"/>
      <c r="C1" s="35"/>
      <c r="D1" s="35"/>
      <c r="E1" s="35"/>
      <c r="F1" s="36"/>
      <c r="G1" s="36"/>
    </row>
    <row r="2" spans="1:8" ht="15.75" thickBot="1">
      <c r="A2" s="37" t="s">
        <v>0</v>
      </c>
      <c r="B2" s="38"/>
      <c r="C2" s="38"/>
      <c r="D2" s="38"/>
      <c r="E2" s="38"/>
      <c r="F2" s="39"/>
      <c r="G2" s="39"/>
    </row>
    <row r="3" spans="1:8">
      <c r="A3" s="7"/>
      <c r="B3" s="40" t="s">
        <v>1</v>
      </c>
      <c r="C3" s="40" t="s">
        <v>18</v>
      </c>
      <c r="D3" s="40" t="s">
        <v>2</v>
      </c>
      <c r="E3" s="40" t="s">
        <v>3</v>
      </c>
      <c r="F3" s="45" t="s">
        <v>4</v>
      </c>
      <c r="G3" s="46"/>
    </row>
    <row r="4" spans="1:8">
      <c r="A4" s="8"/>
      <c r="B4" s="41"/>
      <c r="C4" s="41" t="s">
        <v>5</v>
      </c>
      <c r="D4" s="43"/>
      <c r="E4" s="43"/>
      <c r="F4" s="47"/>
      <c r="G4" s="47"/>
    </row>
    <row r="5" spans="1:8">
      <c r="A5" s="9"/>
      <c r="B5" s="42"/>
      <c r="C5" s="42" t="s">
        <v>6</v>
      </c>
      <c r="D5" s="44"/>
      <c r="E5" s="44"/>
      <c r="F5" s="10" t="s">
        <v>7</v>
      </c>
      <c r="G5" s="10" t="s">
        <v>8</v>
      </c>
    </row>
    <row r="6" spans="1:8">
      <c r="A6" s="11" t="s">
        <v>9</v>
      </c>
      <c r="B6" s="12">
        <v>154.07768200000001</v>
      </c>
      <c r="C6" s="13">
        <v>0</v>
      </c>
      <c r="D6" s="12">
        <v>156.91</v>
      </c>
      <c r="E6" s="12">
        <v>168.91</v>
      </c>
      <c r="F6" s="12">
        <f t="shared" ref="F6:F14" si="0">E6-D6</f>
        <v>12</v>
      </c>
      <c r="G6" s="14">
        <f t="shared" ref="G6:G14" si="1">IF(D6=0,"N/A  ",F6/D6)</f>
        <v>7.6476961315403741E-2</v>
      </c>
    </row>
    <row r="7" spans="1:8">
      <c r="A7" s="11" t="s">
        <v>10</v>
      </c>
      <c r="B7" s="15">
        <v>181.670267</v>
      </c>
      <c r="C7" s="13">
        <v>0</v>
      </c>
      <c r="D7" s="15">
        <v>181.44</v>
      </c>
      <c r="E7" s="15">
        <v>185.26</v>
      </c>
      <c r="F7" s="15">
        <f t="shared" si="0"/>
        <v>3.8199999999999932</v>
      </c>
      <c r="G7" s="14">
        <f t="shared" si="1"/>
        <v>2.1053791887125185E-2</v>
      </c>
    </row>
    <row r="8" spans="1:8" ht="30">
      <c r="A8" s="16" t="s">
        <v>11</v>
      </c>
      <c r="B8" s="17">
        <v>226.68334999999999</v>
      </c>
      <c r="C8" s="18">
        <v>0</v>
      </c>
      <c r="D8" s="17">
        <v>242</v>
      </c>
      <c r="E8" s="17">
        <v>247.85</v>
      </c>
      <c r="F8" s="17">
        <f t="shared" si="0"/>
        <v>5.8499999999999943</v>
      </c>
      <c r="G8" s="19">
        <f t="shared" si="1"/>
        <v>2.4173553719008242E-2</v>
      </c>
    </row>
    <row r="9" spans="1:8" ht="13.5" customHeight="1">
      <c r="A9" s="11" t="s">
        <v>19</v>
      </c>
      <c r="B9" s="20">
        <v>283.08410199999997</v>
      </c>
      <c r="C9" s="20">
        <v>85</v>
      </c>
      <c r="D9" s="20">
        <v>292.41000000000003</v>
      </c>
      <c r="E9" s="20">
        <v>289.98</v>
      </c>
      <c r="F9" s="20">
        <f t="shared" si="0"/>
        <v>-2.4300000000000068</v>
      </c>
      <c r="G9" s="14">
        <f t="shared" si="1"/>
        <v>-8.3102493074792474E-3</v>
      </c>
    </row>
    <row r="10" spans="1:8">
      <c r="A10" s="21" t="s">
        <v>12</v>
      </c>
      <c r="B10" s="22">
        <f>SUM(B6:B9)</f>
        <v>845.51540099999988</v>
      </c>
      <c r="C10" s="22">
        <f>SUM(C6:C9)</f>
        <v>85</v>
      </c>
      <c r="D10" s="22">
        <f>SUM(D6:D9)</f>
        <v>872.76</v>
      </c>
      <c r="E10" s="22">
        <v>892</v>
      </c>
      <c r="F10" s="22">
        <f t="shared" si="0"/>
        <v>19.240000000000009</v>
      </c>
      <c r="G10" s="23">
        <f t="shared" si="1"/>
        <v>2.2045006645584134E-2</v>
      </c>
    </row>
    <row r="11" spans="1:8">
      <c r="A11" s="24" t="s">
        <v>13</v>
      </c>
      <c r="B11" s="25">
        <v>178.74</v>
      </c>
      <c r="C11" s="26">
        <v>0</v>
      </c>
      <c r="D11" s="25">
        <v>191.24</v>
      </c>
      <c r="E11" s="25">
        <v>191.44</v>
      </c>
      <c r="F11" s="15">
        <f t="shared" si="0"/>
        <v>0.19999999999998863</v>
      </c>
      <c r="G11" s="14">
        <f t="shared" si="1"/>
        <v>1.0458063166700932E-3</v>
      </c>
    </row>
    <row r="12" spans="1:8">
      <c r="A12" s="24" t="s">
        <v>14</v>
      </c>
      <c r="B12" s="25">
        <v>638.45000000000005</v>
      </c>
      <c r="C12" s="25">
        <v>85</v>
      </c>
      <c r="D12" s="25">
        <v>650.79999999999995</v>
      </c>
      <c r="E12" s="25">
        <v>668.73</v>
      </c>
      <c r="F12" s="15">
        <f t="shared" si="0"/>
        <v>17.930000000000064</v>
      </c>
      <c r="G12" s="14">
        <f t="shared" si="1"/>
        <v>2.7550706822372564E-2</v>
      </c>
    </row>
    <row r="13" spans="1:8">
      <c r="A13" s="24" t="s">
        <v>15</v>
      </c>
      <c r="B13" s="25">
        <v>15.24</v>
      </c>
      <c r="C13" s="26">
        <v>0</v>
      </c>
      <c r="D13" s="25">
        <v>15.98</v>
      </c>
      <c r="E13" s="25">
        <v>15.71</v>
      </c>
      <c r="F13" s="15">
        <f t="shared" si="0"/>
        <v>-0.26999999999999957</v>
      </c>
      <c r="G13" s="14">
        <f t="shared" si="1"/>
        <v>-1.6896120150187707E-2</v>
      </c>
    </row>
    <row r="14" spans="1:8" s="2" customFormat="1" ht="15.75" thickBot="1">
      <c r="A14" s="27" t="s">
        <v>16</v>
      </c>
      <c r="B14" s="28">
        <v>13.08</v>
      </c>
      <c r="C14" s="29">
        <v>0</v>
      </c>
      <c r="D14" s="28">
        <v>14.74</v>
      </c>
      <c r="E14" s="28">
        <v>16.12</v>
      </c>
      <c r="F14" s="30">
        <f t="shared" si="0"/>
        <v>1.3800000000000008</v>
      </c>
      <c r="G14" s="31">
        <f t="shared" si="1"/>
        <v>9.3622795115332474E-2</v>
      </c>
      <c r="H14" s="1"/>
    </row>
    <row r="15" spans="1:8">
      <c r="A15" s="32" t="s">
        <v>17</v>
      </c>
      <c r="B15" s="33"/>
      <c r="C15" s="33"/>
      <c r="D15" s="33"/>
      <c r="E15" s="33"/>
      <c r="F15" s="33"/>
      <c r="G15" s="33"/>
      <c r="H15" s="3"/>
    </row>
    <row r="16" spans="1:8" ht="28.5" customHeight="1">
      <c r="A16" s="34" t="s">
        <v>20</v>
      </c>
      <c r="B16" s="34"/>
      <c r="C16" s="34"/>
      <c r="D16" s="34"/>
      <c r="E16" s="34"/>
      <c r="F16" s="34"/>
      <c r="G16" s="34"/>
      <c r="H16" s="3"/>
    </row>
    <row r="17" spans="1:8">
      <c r="A17" s="4"/>
      <c r="B17" s="5"/>
      <c r="C17" s="5"/>
      <c r="D17" s="5"/>
      <c r="E17" s="5"/>
      <c r="F17" s="3"/>
      <c r="G17" s="3"/>
      <c r="H17" s="3"/>
    </row>
    <row r="18" spans="1:8">
      <c r="A18" s="4"/>
      <c r="B18" s="5"/>
      <c r="C18" s="5"/>
      <c r="D18" s="5"/>
      <c r="E18" s="5"/>
      <c r="F18" s="3"/>
      <c r="G18" s="3"/>
      <c r="H18" s="3"/>
    </row>
    <row r="19" spans="1:8">
      <c r="A19" s="6"/>
      <c r="B19" s="5"/>
      <c r="C19" s="5"/>
      <c r="D19" s="5"/>
      <c r="E19" s="5"/>
      <c r="F19" s="3"/>
      <c r="G19" s="3"/>
      <c r="H19" s="3"/>
    </row>
    <row r="20" spans="1:8">
      <c r="A20" s="6"/>
      <c r="B20" s="5"/>
      <c r="C20" s="5"/>
      <c r="D20" s="5"/>
      <c r="E20" s="5"/>
      <c r="F20" s="3"/>
      <c r="G20" s="3"/>
      <c r="H20" s="3"/>
    </row>
    <row r="21" spans="1:8">
      <c r="A21" s="6"/>
      <c r="B21" s="5"/>
      <c r="C21" s="5"/>
      <c r="D21" s="5"/>
      <c r="E21" s="5"/>
      <c r="F21" s="3"/>
      <c r="G21" s="3"/>
      <c r="H21" s="3"/>
    </row>
    <row r="22" spans="1:8">
      <c r="A22" s="6"/>
      <c r="B22" s="5"/>
      <c r="C22" s="5"/>
      <c r="D22" s="5"/>
      <c r="E22" s="5"/>
      <c r="F22" s="3"/>
      <c r="G22" s="3"/>
      <c r="H22" s="3"/>
    </row>
    <row r="23" spans="1:8">
      <c r="A23" s="6"/>
      <c r="B23" s="5"/>
      <c r="C23" s="5"/>
      <c r="D23" s="5"/>
      <c r="E23" s="5"/>
      <c r="F23" s="3"/>
      <c r="G23" s="3"/>
      <c r="H23" s="3"/>
    </row>
    <row r="24" spans="1:8">
      <c r="A24" s="6"/>
      <c r="B24" s="5"/>
      <c r="C24" s="5"/>
      <c r="D24" s="5"/>
      <c r="E24" s="5"/>
      <c r="F24" s="3"/>
      <c r="G24" s="3"/>
      <c r="H24" s="3"/>
    </row>
    <row r="25" spans="1:8">
      <c r="A25" s="4"/>
      <c r="B25" s="5"/>
      <c r="C25" s="5"/>
      <c r="D25" s="5"/>
      <c r="E25" s="5"/>
      <c r="F25" s="3"/>
      <c r="G25" s="3"/>
      <c r="H25" s="3"/>
    </row>
    <row r="26" spans="1:8">
      <c r="A26" s="4"/>
      <c r="B26" s="5"/>
      <c r="C26" s="5"/>
      <c r="D26" s="5"/>
      <c r="E26" s="5"/>
      <c r="F26" s="3"/>
      <c r="G26" s="3"/>
      <c r="H26" s="3"/>
    </row>
    <row r="27" spans="1:8">
      <c r="A27" s="4"/>
      <c r="B27" s="5"/>
      <c r="C27" s="5"/>
      <c r="D27" s="5"/>
      <c r="E27" s="5"/>
      <c r="F27" s="3"/>
      <c r="G27" s="3"/>
      <c r="H27" s="3"/>
    </row>
    <row r="28" spans="1:8">
      <c r="A28" s="6"/>
      <c r="B28" s="5"/>
      <c r="C28" s="5"/>
      <c r="D28" s="5"/>
      <c r="E28" s="5"/>
      <c r="F28" s="3"/>
      <c r="G28" s="3"/>
      <c r="H28" s="3"/>
    </row>
    <row r="29" spans="1:8">
      <c r="A29" s="6"/>
      <c r="B29" s="5"/>
      <c r="C29" s="5"/>
      <c r="D29" s="5"/>
      <c r="E29" s="5"/>
      <c r="F29" s="3"/>
      <c r="G29" s="3"/>
      <c r="H29" s="3"/>
    </row>
    <row r="30" spans="1:8">
      <c r="A30" s="4"/>
      <c r="B30" s="5"/>
      <c r="C30" s="5"/>
      <c r="D30" s="5"/>
      <c r="E30" s="5"/>
      <c r="F30" s="3"/>
      <c r="G30" s="3"/>
      <c r="H30" s="3"/>
    </row>
    <row r="31" spans="1:8">
      <c r="A31" s="4"/>
      <c r="B31" s="5"/>
      <c r="C31" s="5"/>
      <c r="D31" s="5"/>
      <c r="E31" s="5"/>
      <c r="F31" s="3"/>
      <c r="G31" s="3"/>
      <c r="H31" s="3"/>
    </row>
    <row r="32" spans="1:8">
      <c r="A32" s="6"/>
      <c r="B32" s="5"/>
      <c r="C32" s="5"/>
      <c r="D32" s="5"/>
      <c r="E32" s="5"/>
      <c r="F32" s="3"/>
      <c r="G32" s="3"/>
      <c r="H32" s="3"/>
    </row>
    <row r="33" spans="1:8">
      <c r="A33" s="6"/>
      <c r="B33" s="5"/>
      <c r="C33" s="5"/>
      <c r="D33" s="5"/>
      <c r="E33" s="5"/>
      <c r="F33" s="3"/>
      <c r="G33" s="3"/>
      <c r="H33" s="3"/>
    </row>
    <row r="34" spans="1:8">
      <c r="A34" s="6"/>
      <c r="B34" s="5"/>
      <c r="C34" s="5"/>
      <c r="D34" s="5"/>
      <c r="E34" s="5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</sheetData>
  <mergeCells count="8">
    <mergeCell ref="A16:G16"/>
    <mergeCell ref="A1:G1"/>
    <mergeCell ref="A2:G2"/>
    <mergeCell ref="B3:B5"/>
    <mergeCell ref="C3:C5"/>
    <mergeCell ref="D3:D5"/>
    <mergeCell ref="E3:E5"/>
    <mergeCell ref="F3:G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</cp:lastModifiedBy>
  <cp:lastPrinted>2010-01-26T20:43:39Z</cp:lastPrinted>
  <dcterms:created xsi:type="dcterms:W3CDTF">2010-01-26T20:37:58Z</dcterms:created>
  <dcterms:modified xsi:type="dcterms:W3CDTF">2010-01-27T13:53:29Z</dcterms:modified>
</cp:coreProperties>
</file>