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Total Obligations SPSM" sheetId="1" r:id="rId1"/>
  </sheets>
  <calcPr calcId="125725" concurrentCalc="0"/>
</workbook>
</file>

<file path=xl/calcChain.xml><?xml version="1.0" encoding="utf-8"?>
<calcChain xmlns="http://schemas.openxmlformats.org/spreadsheetml/2006/main">
  <c r="J8" i="1"/>
  <c r="J12"/>
  <c r="J13"/>
  <c r="I8"/>
  <c r="I12"/>
  <c r="I13"/>
  <c r="H8"/>
  <c r="H12"/>
  <c r="H13"/>
  <c r="G8"/>
  <c r="G12"/>
  <c r="G13"/>
  <c r="F8"/>
  <c r="F12"/>
  <c r="F13"/>
  <c r="E8"/>
  <c r="E12"/>
  <c r="E13"/>
  <c r="D8"/>
  <c r="D12"/>
  <c r="D13"/>
  <c r="C8"/>
  <c r="C12"/>
  <c r="C13"/>
  <c r="B8"/>
  <c r="B11"/>
  <c r="B12"/>
  <c r="B13"/>
</calcChain>
</file>

<file path=xl/sharedStrings.xml><?xml version="1.0" encoding="utf-8"?>
<sst xmlns="http://schemas.openxmlformats.org/spreadsheetml/2006/main" count="23" uniqueCount="23">
  <si>
    <t>(Dollars in Millions)</t>
  </si>
  <si>
    <t>ESTIMATES</t>
  </si>
  <si>
    <t>FY 2012</t>
  </si>
  <si>
    <t>FY 2013</t>
  </si>
  <si>
    <t>FY 2014</t>
  </si>
  <si>
    <t>FY 2015</t>
  </si>
  <si>
    <t>FY 2016</t>
  </si>
  <si>
    <t>Totals may not add due to rounding.</t>
  </si>
  <si>
    <t>Prior
Years</t>
  </si>
  <si>
    <t>FY 2009 Actual</t>
  </si>
  <si>
    <t>FY 2010
Estimate</t>
  </si>
  <si>
    <t>FY 2011 Request</t>
  </si>
  <si>
    <t>FY 2009 Plan</t>
  </si>
  <si>
    <t>R&amp;RA Obligations</t>
  </si>
  <si>
    <t>Concept &amp; Development</t>
  </si>
  <si>
    <t>Management &amp; Operations</t>
  </si>
  <si>
    <t>Subtotal, R&amp;RA Obligations</t>
  </si>
  <si>
    <t>MREFC Obligations</t>
  </si>
  <si>
    <t>Implementation</t>
  </si>
  <si>
    <t>Subtotal, MREFC Obligations</t>
  </si>
  <si>
    <t>Total, SPSM Obligations</t>
  </si>
  <si>
    <t>NOTE: Funding for the operation of South Pole Station is provided through Antarctic Infrastructure and Logistics.</t>
  </si>
  <si>
    <t>Total Obligations for the South Pole Station Modernization Project (SPSM)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</si>
</sst>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164" fontId="2" fillId="0" borderId="6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workbookViewId="0">
      <selection activeCell="F17" sqref="F17"/>
    </sheetView>
  </sheetViews>
  <sheetFormatPr defaultRowHeight="12.75"/>
  <cols>
    <col min="1" max="1" width="24" style="3" bestFit="1" customWidth="1"/>
    <col min="2" max="2" width="7.42578125" style="1" bestFit="1" customWidth="1"/>
    <col min="3" max="3" width="9" style="1" customWidth="1"/>
    <col min="4" max="4" width="7.42578125" style="1" bestFit="1" customWidth="1"/>
    <col min="5" max="5" width="9.7109375" style="1" customWidth="1"/>
    <col min="6" max="10" width="7" style="1" bestFit="1" customWidth="1"/>
    <col min="11" max="11" width="7.42578125" style="1" bestFit="1" customWidth="1"/>
    <col min="12" max="16384" width="9.140625" style="1"/>
  </cols>
  <sheetData>
    <row r="1" spans="1:10" ht="14.2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5" thickBo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3" customFormat="1">
      <c r="A3" s="12"/>
      <c r="B3" s="34" t="s">
        <v>8</v>
      </c>
      <c r="C3" s="34" t="s">
        <v>9</v>
      </c>
      <c r="D3" s="28" t="s">
        <v>10</v>
      </c>
      <c r="E3" s="28" t="s">
        <v>11</v>
      </c>
      <c r="F3" s="32" t="s">
        <v>1</v>
      </c>
      <c r="G3" s="33"/>
      <c r="H3" s="33"/>
      <c r="I3" s="33"/>
      <c r="J3" s="33"/>
    </row>
    <row r="4" spans="1:10">
      <c r="A4" s="4"/>
      <c r="B4" s="35"/>
      <c r="C4" s="35" t="s">
        <v>12</v>
      </c>
      <c r="D4" s="29"/>
      <c r="E4" s="29"/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</row>
    <row r="5" spans="1:10">
      <c r="A5" s="17" t="s">
        <v>13</v>
      </c>
      <c r="B5" s="9"/>
      <c r="C5" s="9"/>
      <c r="D5" s="9"/>
      <c r="E5" s="14"/>
      <c r="F5" s="9"/>
      <c r="G5" s="9"/>
      <c r="H5" s="9"/>
      <c r="I5" s="9"/>
      <c r="J5" s="9"/>
    </row>
    <row r="6" spans="1:10">
      <c r="A6" s="8" t="s">
        <v>14</v>
      </c>
      <c r="B6" s="9">
        <v>16.399999999999999</v>
      </c>
      <c r="C6" s="9"/>
      <c r="D6" s="9"/>
      <c r="E6" s="14"/>
      <c r="F6" s="9"/>
      <c r="G6" s="9"/>
      <c r="H6" s="9"/>
      <c r="I6" s="9"/>
      <c r="J6" s="9"/>
    </row>
    <row r="7" spans="1:10">
      <c r="A7" s="19" t="s">
        <v>15</v>
      </c>
      <c r="B7" s="20"/>
      <c r="C7" s="10">
        <v>15.76</v>
      </c>
      <c r="D7" s="10">
        <v>15.93</v>
      </c>
      <c r="E7" s="11">
        <v>16.149999999999999</v>
      </c>
      <c r="F7" s="10">
        <v>16.46</v>
      </c>
      <c r="G7" s="10">
        <v>16.79</v>
      </c>
      <c r="H7" s="10">
        <v>17.12</v>
      </c>
      <c r="I7" s="10">
        <v>17.47</v>
      </c>
      <c r="J7" s="10">
        <v>17.82</v>
      </c>
    </row>
    <row r="8" spans="1:10">
      <c r="A8" s="8" t="s">
        <v>16</v>
      </c>
      <c r="B8" s="15">
        <f t="shared" ref="B8:J8" si="0">SUM(B6:B7)</f>
        <v>16.399999999999999</v>
      </c>
      <c r="C8" s="15">
        <f t="shared" si="0"/>
        <v>15.76</v>
      </c>
      <c r="D8" s="15">
        <f t="shared" si="0"/>
        <v>15.93</v>
      </c>
      <c r="E8" s="16">
        <f t="shared" si="0"/>
        <v>16.149999999999999</v>
      </c>
      <c r="F8" s="15">
        <f t="shared" si="0"/>
        <v>16.46</v>
      </c>
      <c r="G8" s="15">
        <f t="shared" si="0"/>
        <v>16.79</v>
      </c>
      <c r="H8" s="15">
        <f t="shared" si="0"/>
        <v>17.12</v>
      </c>
      <c r="I8" s="15">
        <f t="shared" si="0"/>
        <v>17.47</v>
      </c>
      <c r="J8" s="15">
        <f t="shared" si="0"/>
        <v>17.82</v>
      </c>
    </row>
    <row r="9" spans="1:10">
      <c r="A9" s="8"/>
      <c r="B9" s="9"/>
      <c r="C9" s="9"/>
      <c r="D9" s="9"/>
      <c r="E9" s="14"/>
      <c r="F9" s="9"/>
      <c r="G9" s="9"/>
      <c r="H9" s="9"/>
      <c r="I9" s="9"/>
      <c r="J9" s="9"/>
    </row>
    <row r="10" spans="1:10">
      <c r="A10" s="17" t="s">
        <v>17</v>
      </c>
      <c r="B10" s="9"/>
      <c r="C10" s="9"/>
      <c r="D10" s="9"/>
      <c r="E10" s="14"/>
      <c r="F10" s="9"/>
      <c r="G10" s="9"/>
      <c r="H10" s="9"/>
      <c r="I10" s="9"/>
      <c r="J10" s="9"/>
    </row>
    <row r="11" spans="1:10">
      <c r="A11" s="19" t="s">
        <v>18</v>
      </c>
      <c r="B11" s="10">
        <f>139.66+7.57</f>
        <v>147.22999999999999</v>
      </c>
      <c r="C11" s="10">
        <v>1.1000000000000001</v>
      </c>
      <c r="D11" s="10">
        <v>0.96</v>
      </c>
      <c r="E11" s="18">
        <v>0</v>
      </c>
      <c r="F11" s="20"/>
      <c r="G11" s="20"/>
      <c r="H11" s="20"/>
      <c r="I11" s="20"/>
      <c r="J11" s="20"/>
    </row>
    <row r="12" spans="1:10" ht="13.5" thickBot="1">
      <c r="A12" s="21" t="s">
        <v>19</v>
      </c>
      <c r="B12" s="22">
        <f t="shared" ref="B12:J12" si="1">SUM(B11)</f>
        <v>147.22999999999999</v>
      </c>
      <c r="C12" s="22">
        <f t="shared" si="1"/>
        <v>1.1000000000000001</v>
      </c>
      <c r="D12" s="22">
        <f t="shared" si="1"/>
        <v>0.96</v>
      </c>
      <c r="E12" s="23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s="2" customFormat="1" ht="14.25" thickTop="1" thickBot="1">
      <c r="A13" s="24" t="s">
        <v>20</v>
      </c>
      <c r="B13" s="6">
        <f t="shared" ref="B13:J13" si="2">B8+B12</f>
        <v>163.63</v>
      </c>
      <c r="C13" s="6">
        <f t="shared" si="2"/>
        <v>16.86</v>
      </c>
      <c r="D13" s="6">
        <f t="shared" si="2"/>
        <v>16.89</v>
      </c>
      <c r="E13" s="25">
        <f t="shared" si="2"/>
        <v>16.149999999999999</v>
      </c>
      <c r="F13" s="6">
        <f t="shared" si="2"/>
        <v>16.46</v>
      </c>
      <c r="G13" s="6">
        <f t="shared" si="2"/>
        <v>16.79</v>
      </c>
      <c r="H13" s="6">
        <f t="shared" si="2"/>
        <v>17.12</v>
      </c>
      <c r="I13" s="6">
        <f t="shared" si="2"/>
        <v>17.47</v>
      </c>
      <c r="J13" s="6">
        <f t="shared" si="2"/>
        <v>17.82</v>
      </c>
    </row>
    <row r="14" spans="1:10" s="2" customFormat="1">
      <c r="A14" s="30" t="s">
        <v>7</v>
      </c>
      <c r="B14" s="30"/>
      <c r="C14" s="7"/>
      <c r="D14" s="7"/>
      <c r="E14" s="7"/>
      <c r="F14" s="7"/>
      <c r="G14" s="7"/>
      <c r="H14" s="7"/>
      <c r="I14" s="7"/>
      <c r="J14" s="7"/>
    </row>
    <row r="15" spans="1:10">
      <c r="A15" s="31" t="s">
        <v>21</v>
      </c>
      <c r="B15" s="31"/>
      <c r="C15" s="31"/>
      <c r="D15" s="31"/>
      <c r="E15" s="31"/>
      <c r="F15" s="31"/>
      <c r="G15" s="31"/>
      <c r="H15" s="31"/>
      <c r="I15" s="31"/>
      <c r="J15" s="31"/>
    </row>
  </sheetData>
  <mergeCells count="9">
    <mergeCell ref="A1:J1"/>
    <mergeCell ref="A2:J2"/>
    <mergeCell ref="E3:E4"/>
    <mergeCell ref="A14:B14"/>
    <mergeCell ref="A15:J15"/>
    <mergeCell ref="F3:J3"/>
    <mergeCell ref="B3:B4"/>
    <mergeCell ref="C3:C4"/>
    <mergeCell ref="D3:D4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SPSM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2010-01-27T19:55:33Z</dcterms:modified>
</cp:coreProperties>
</file>