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2300" windowHeight="12150"/>
  </bookViews>
  <sheets>
    <sheet name="OOI MREFC FY 2011 obligations" sheetId="1" r:id="rId1"/>
  </sheets>
  <calcPr calcId="125725"/>
</workbook>
</file>

<file path=xl/calcChain.xml><?xml version="1.0" encoding="utf-8"?>
<calcChain xmlns="http://schemas.openxmlformats.org/spreadsheetml/2006/main">
  <c r="J13" i="1"/>
  <c r="J14" s="1"/>
  <c r="I13"/>
  <c r="I14" s="1"/>
  <c r="H13"/>
  <c r="H14" s="1"/>
  <c r="G13"/>
  <c r="G14" s="1"/>
  <c r="F13"/>
  <c r="F14" s="1"/>
  <c r="E13"/>
  <c r="E14" s="1"/>
  <c r="C13"/>
  <c r="C14" s="1"/>
  <c r="B13"/>
  <c r="D11"/>
  <c r="D13" s="1"/>
  <c r="D14" s="1"/>
  <c r="J8"/>
  <c r="I8"/>
  <c r="H8"/>
  <c r="G8"/>
  <c r="F8"/>
  <c r="E8"/>
  <c r="D8"/>
  <c r="C8"/>
  <c r="B6"/>
  <c r="B8" s="1"/>
  <c r="B14" l="1"/>
</calcChain>
</file>

<file path=xl/sharedStrings.xml><?xml version="1.0" encoding="utf-8"?>
<sst xmlns="http://schemas.openxmlformats.org/spreadsheetml/2006/main" count="26" uniqueCount="26">
  <si>
    <t>Total Obligations for OOI</t>
  </si>
  <si>
    <t>(Dollars in Millions)</t>
  </si>
  <si>
    <t>Prior</t>
  </si>
  <si>
    <t>FY 2009</t>
  </si>
  <si>
    <t>FY 2010</t>
  </si>
  <si>
    <t>FY 2011</t>
  </si>
  <si>
    <t>ESTIMATES</t>
  </si>
  <si>
    <t>Years</t>
  </si>
  <si>
    <t>Actual</t>
  </si>
  <si>
    <t>Estimate</t>
    <phoneticPr fontId="0" type="noConversion"/>
  </si>
  <si>
    <t>Request</t>
  </si>
  <si>
    <t>FY 2012</t>
  </si>
  <si>
    <t>FY 2013</t>
  </si>
  <si>
    <t>FY 2014</t>
  </si>
  <si>
    <t>FY 2015</t>
  </si>
  <si>
    <t>FY 2016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</si>
  <si>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</si>
  <si>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</si>
  <si>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</si>
  <si>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</si>
  <si>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</si>
  <si>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>Implementation</t>
  </si>
  <si>
    <t>ARRA</t>
  </si>
  <si>
    <t>Subtotal, MREFC Obligations</t>
  </si>
  <si>
    <t>Total: OOI Obligations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</si>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</sst>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#,##0.00;\-&quot;$&quot;#,##0.00;&quot;-&quot;??"/>
  </numFmts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2" fillId="0" borderId="0" xfId="0" applyNumberFormat="1" applyFont="1" applyBorder="1" applyAlignment="1"/>
    <xf numFmtId="164" fontId="2" fillId="3" borderId="0" xfId="0" applyNumberFormat="1" applyFont="1" applyFill="1" applyBorder="1" applyAlignment="1"/>
    <xf numFmtId="164" fontId="2" fillId="3" borderId="8" xfId="0" applyNumberFormat="1" applyFont="1" applyFill="1" applyBorder="1" applyAlignment="1"/>
    <xf numFmtId="165" fontId="2" fillId="0" borderId="5" xfId="0" applyNumberFormat="1" applyFont="1" applyBorder="1" applyAlignment="1"/>
    <xf numFmtId="165" fontId="5" fillId="3" borderId="5" xfId="0" applyNumberFormat="1" applyFont="1" applyFill="1" applyBorder="1" applyAlignment="1"/>
    <xf numFmtId="165" fontId="2" fillId="3" borderId="6" xfId="0" applyNumberFormat="1" applyFont="1" applyFill="1" applyBorder="1" applyAlignment="1"/>
    <xf numFmtId="165" fontId="2" fillId="3" borderId="5" xfId="0" applyNumberFormat="1" applyFont="1" applyFill="1" applyBorder="1" applyAlignment="1"/>
    <xf numFmtId="166" fontId="2" fillId="0" borderId="0" xfId="0" applyNumberFormat="1" applyFont="1" applyAlignment="1"/>
    <xf numFmtId="166" fontId="2" fillId="3" borderId="0" xfId="0" applyNumberFormat="1" applyFont="1" applyFill="1" applyBorder="1" applyAlignment="1"/>
    <xf numFmtId="166" fontId="2" fillId="3" borderId="8" xfId="0" applyNumberFormat="1" applyFont="1" applyFill="1" applyBorder="1" applyAlignment="1"/>
    <xf numFmtId="166" fontId="2" fillId="3" borderId="0" xfId="0" applyNumberFormat="1" applyFont="1" applyFill="1" applyAlignment="1"/>
    <xf numFmtId="0" fontId="3" fillId="0" borderId="0" xfId="0" applyFont="1" applyAlignment="1"/>
    <xf numFmtId="164" fontId="2" fillId="0" borderId="0" xfId="0" applyNumberFormat="1" applyFont="1" applyAlignment="1"/>
    <xf numFmtId="164" fontId="2" fillId="3" borderId="0" xfId="0" applyNumberFormat="1" applyFont="1" applyFill="1" applyAlignment="1"/>
    <xf numFmtId="0" fontId="4" fillId="0" borderId="0" xfId="0" applyFont="1" applyFill="1" applyAlignment="1"/>
    <xf numFmtId="164" fontId="4" fillId="0" borderId="0" xfId="0" applyNumberFormat="1" applyFont="1" applyFill="1" applyAlignment="1"/>
    <xf numFmtId="164" fontId="4" fillId="3" borderId="0" xfId="0" applyNumberFormat="1" applyFont="1" applyFill="1" applyBorder="1" applyAlignment="1"/>
    <xf numFmtId="164" fontId="4" fillId="3" borderId="8" xfId="0" applyNumberFormat="1" applyFont="1" applyFill="1" applyBorder="1" applyAlignment="1"/>
    <xf numFmtId="164" fontId="4" fillId="3" borderId="0" xfId="0" applyNumberFormat="1" applyFont="1" applyFill="1" applyAlignment="1"/>
    <xf numFmtId="0" fontId="2" fillId="0" borderId="0" xfId="0" applyFont="1" applyBorder="1" applyAlignment="1"/>
    <xf numFmtId="165" fontId="2" fillId="0" borderId="0" xfId="0" applyNumberFormat="1" applyFont="1" applyBorder="1" applyAlignment="1"/>
    <xf numFmtId="165" fontId="2" fillId="3" borderId="0" xfId="0" applyNumberFormat="1" applyFont="1" applyFill="1" applyBorder="1" applyAlignment="1"/>
    <xf numFmtId="165" fontId="2" fillId="3" borderId="8" xfId="0" applyNumberFormat="1" applyFont="1" applyFill="1" applyBorder="1" applyAlignment="1"/>
    <xf numFmtId="0" fontId="2" fillId="0" borderId="9" xfId="0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2" fillId="0" borderId="8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/>
    <xf numFmtId="164" fontId="3" fillId="0" borderId="10" xfId="0" applyNumberFormat="1" applyFont="1" applyBorder="1" applyAlignment="1"/>
    <xf numFmtId="164" fontId="3" fillId="0" borderId="11" xfId="0" applyNumberFormat="1" applyFont="1" applyBorder="1" applyAlignment="1"/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>
      <selection activeCell="A7" sqref="A7"/>
    </sheetView>
  </sheetViews>
  <sheetFormatPr defaultRowHeight="12.75"/>
  <cols>
    <col min="1" max="1" width="21.85546875" style="2" customWidth="1"/>
    <col min="2" max="2" width="6.42578125" style="2" bestFit="1" customWidth="1"/>
    <col min="3" max="6" width="7.42578125" style="2" bestFit="1" customWidth="1"/>
    <col min="7" max="10" width="7" style="2" bestFit="1" customWidth="1"/>
    <col min="11" max="16384" width="9.140625" style="2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/>
      <c r="H3" s="8"/>
      <c r="I3" s="8"/>
      <c r="J3" s="8"/>
    </row>
    <row r="4" spans="1:10">
      <c r="A4" s="9"/>
      <c r="B4" s="10" t="s">
        <v>7</v>
      </c>
      <c r="C4" s="10" t="s">
        <v>8</v>
      </c>
      <c r="D4" s="11" t="s">
        <v>9</v>
      </c>
      <c r="E4" s="11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>
      <c r="A5" s="12" t="s">
        <v>16</v>
      </c>
      <c r="B5" s="13"/>
      <c r="C5" s="14"/>
      <c r="D5" s="15"/>
      <c r="E5" s="15"/>
      <c r="F5" s="14"/>
      <c r="G5" s="14"/>
      <c r="H5" s="14"/>
      <c r="I5" s="14"/>
      <c r="J5" s="14"/>
    </row>
    <row r="6" spans="1:10">
      <c r="A6" s="2" t="s">
        <v>17</v>
      </c>
      <c r="B6" s="16">
        <f>43.07+6.49+7.5</f>
        <v>57.06</v>
      </c>
      <c r="C6" s="17">
        <v>17.84</v>
      </c>
      <c r="D6" s="18">
        <v>0</v>
      </c>
      <c r="E6" s="18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</row>
    <row r="7" spans="1:10">
      <c r="A7" s="9" t="s">
        <v>18</v>
      </c>
      <c r="B7" s="19"/>
      <c r="C7" s="20"/>
      <c r="D7" s="21">
        <v>16.5</v>
      </c>
      <c r="E7" s="21">
        <v>27.5</v>
      </c>
      <c r="F7" s="22">
        <v>35.700000000000003</v>
      </c>
      <c r="G7" s="22">
        <v>47.2</v>
      </c>
      <c r="H7" s="22">
        <v>52.300000000000004</v>
      </c>
      <c r="I7" s="22">
        <v>64.7</v>
      </c>
      <c r="J7" s="22">
        <v>67.900000000000006</v>
      </c>
    </row>
    <row r="8" spans="1:10" s="27" customFormat="1">
      <c r="A8" s="2" t="s">
        <v>19</v>
      </c>
      <c r="B8" s="23">
        <f t="shared" ref="B8:J8" si="0">SUM(B6:B7)</f>
        <v>57.06</v>
      </c>
      <c r="C8" s="24">
        <f t="shared" si="0"/>
        <v>17.84</v>
      </c>
      <c r="D8" s="25">
        <f t="shared" si="0"/>
        <v>16.5</v>
      </c>
      <c r="E8" s="25">
        <f t="shared" si="0"/>
        <v>27.5</v>
      </c>
      <c r="F8" s="26">
        <f t="shared" si="0"/>
        <v>35.700000000000003</v>
      </c>
      <c r="G8" s="26">
        <f t="shared" si="0"/>
        <v>47.2</v>
      </c>
      <c r="H8" s="26">
        <f t="shared" si="0"/>
        <v>52.300000000000004</v>
      </c>
      <c r="I8" s="26">
        <f t="shared" si="0"/>
        <v>64.7</v>
      </c>
      <c r="J8" s="26">
        <f t="shared" si="0"/>
        <v>67.900000000000006</v>
      </c>
    </row>
    <row r="9" spans="1:10">
      <c r="B9" s="28"/>
      <c r="C9" s="17"/>
      <c r="D9" s="18"/>
      <c r="E9" s="18"/>
      <c r="F9" s="29"/>
      <c r="G9" s="29"/>
      <c r="H9" s="29"/>
      <c r="I9" s="29"/>
      <c r="J9" s="29"/>
    </row>
    <row r="10" spans="1:10">
      <c r="A10" s="30" t="s">
        <v>20</v>
      </c>
      <c r="B10" s="31"/>
      <c r="C10" s="32"/>
      <c r="D10" s="33"/>
      <c r="E10" s="33"/>
      <c r="F10" s="34"/>
      <c r="G10" s="34"/>
      <c r="H10" s="34"/>
      <c r="I10" s="34"/>
      <c r="J10" s="34"/>
    </row>
    <row r="11" spans="1:10">
      <c r="A11" s="35" t="s">
        <v>21</v>
      </c>
      <c r="B11" s="36">
        <v>0</v>
      </c>
      <c r="C11" s="37"/>
      <c r="D11" s="38">
        <f>14.28+5.91</f>
        <v>20.189999999999998</v>
      </c>
      <c r="E11" s="38">
        <v>90.7</v>
      </c>
      <c r="F11" s="37">
        <v>102.8</v>
      </c>
      <c r="G11" s="37">
        <v>46.8</v>
      </c>
      <c r="H11" s="37">
        <v>20</v>
      </c>
      <c r="I11" s="37">
        <v>0</v>
      </c>
      <c r="J11" s="37">
        <v>0</v>
      </c>
    </row>
    <row r="12" spans="1:10">
      <c r="A12" s="9" t="s">
        <v>22</v>
      </c>
      <c r="B12" s="19">
        <v>0</v>
      </c>
      <c r="C12" s="22">
        <v>105.93</v>
      </c>
      <c r="D12" s="21"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s="42" customFormat="1" ht="26.25" thickBot="1">
      <c r="A13" s="39" t="s">
        <v>23</v>
      </c>
      <c r="B13" s="40">
        <f t="shared" ref="B13:J13" si="1">SUM(B11:B12)</f>
        <v>0</v>
      </c>
      <c r="C13" s="40">
        <f t="shared" si="1"/>
        <v>105.93</v>
      </c>
      <c r="D13" s="41">
        <f t="shared" si="1"/>
        <v>20.189999999999998</v>
      </c>
      <c r="E13" s="41">
        <f t="shared" si="1"/>
        <v>90.7</v>
      </c>
      <c r="F13" s="40">
        <f t="shared" si="1"/>
        <v>102.8</v>
      </c>
      <c r="G13" s="40">
        <f t="shared" si="1"/>
        <v>46.8</v>
      </c>
      <c r="H13" s="40">
        <f t="shared" si="1"/>
        <v>20</v>
      </c>
      <c r="I13" s="40">
        <f t="shared" si="1"/>
        <v>0</v>
      </c>
      <c r="J13" s="40">
        <f t="shared" si="1"/>
        <v>0</v>
      </c>
    </row>
    <row r="14" spans="1:10" s="27" customFormat="1" ht="14.25" thickTop="1" thickBot="1">
      <c r="A14" s="43" t="s">
        <v>24</v>
      </c>
      <c r="B14" s="44">
        <f t="shared" ref="B14:J14" si="2">B13+B8</f>
        <v>57.06</v>
      </c>
      <c r="C14" s="44">
        <f t="shared" si="2"/>
        <v>123.77000000000001</v>
      </c>
      <c r="D14" s="45">
        <f t="shared" si="2"/>
        <v>36.69</v>
      </c>
      <c r="E14" s="45">
        <f t="shared" si="2"/>
        <v>118.2</v>
      </c>
      <c r="F14" s="44">
        <f t="shared" si="2"/>
        <v>138.5</v>
      </c>
      <c r="G14" s="44">
        <f t="shared" si="2"/>
        <v>94</v>
      </c>
      <c r="H14" s="44">
        <f t="shared" si="2"/>
        <v>72.300000000000011</v>
      </c>
      <c r="I14" s="44">
        <f t="shared" si="2"/>
        <v>64.7</v>
      </c>
      <c r="J14" s="44">
        <f t="shared" si="2"/>
        <v>67.900000000000006</v>
      </c>
    </row>
    <row r="15" spans="1:10">
      <c r="A15" s="46" t="s">
        <v>25</v>
      </c>
      <c r="B15" s="46"/>
      <c r="C15" s="46"/>
      <c r="D15" s="46"/>
      <c r="E15" s="46"/>
      <c r="F15" s="46"/>
      <c r="G15" s="46"/>
      <c r="H15" s="46"/>
      <c r="I15" s="46"/>
      <c r="J15" s="46"/>
    </row>
  </sheetData>
  <mergeCells count="4">
    <mergeCell ref="A1:J1"/>
    <mergeCell ref="A2:J2"/>
    <mergeCell ref="F3:J3"/>
    <mergeCell ref="A15:J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OOI MREFC FY 2011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2010-01-27T17:00:52Z</dcterms:created>
  <dcterms:modified xsi:type="dcterms:W3CDTF">2010-01-27T17:01:27Z</dcterms:modified>
</cp:coreProperties>
</file>