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4235" windowHeight="5670"/>
  </bookViews>
  <sheets>
    <sheet name="NSF Centers" sheetId="1" r:id="rId1"/>
  </sheets>
  <calcPr calcId="125725"/>
</workbook>
</file>

<file path=xl/calcChain.xml><?xml version="1.0" encoding="utf-8"?>
<calcChain xmlns="http://schemas.openxmlformats.org/spreadsheetml/2006/main">
  <c r="H7" i="1"/>
  <c r="I7" s="1"/>
  <c r="H8"/>
  <c r="I8"/>
  <c r="H9"/>
  <c r="I9"/>
  <c r="H10"/>
  <c r="I10"/>
  <c r="H11"/>
  <c r="I11"/>
  <c r="H12"/>
  <c r="I12"/>
  <c r="H13"/>
  <c r="I13"/>
  <c r="D14"/>
  <c r="E14"/>
  <c r="F14"/>
  <c r="G14"/>
  <c r="H14" s="1"/>
  <c r="I14" s="1"/>
</calcChain>
</file>

<file path=xl/sharedStrings.xml><?xml version="1.0" encoding="utf-8"?>
<sst xmlns="http://schemas.openxmlformats.org/spreadsheetml/2006/main" count="36" uniqueCount="29">
  <si>
    <t>Science of Learning Centers</t>
  </si>
  <si>
    <t>Request</t>
  </si>
  <si>
    <t>(Dollars in Millions)</t>
  </si>
  <si>
    <t>Engineering Research Centers</t>
  </si>
  <si>
    <t>Centers for Analysis &amp; Synthesis</t>
  </si>
  <si>
    <t>Totals may not add due to rounding.</t>
  </si>
  <si>
    <t>NSF Centers Funding</t>
  </si>
  <si>
    <t>FY 2009</t>
  </si>
  <si>
    <t xml:space="preserve"> </t>
  </si>
  <si>
    <t>Amount</t>
  </si>
  <si>
    <t>Percent</t>
  </si>
  <si>
    <t>FY 2010</t>
  </si>
  <si>
    <t>Centers for Chemical Innovation</t>
  </si>
  <si>
    <t>FY 2011</t>
  </si>
  <si>
    <t>Totals</t>
  </si>
  <si>
    <t>Nanoscale Science &amp; Engineering Centers</t>
  </si>
  <si>
    <t>Science &amp; Technology Centers</t>
  </si>
  <si>
    <t>ARRA</t>
  </si>
  <si>
    <t>Actual</t>
  </si>
  <si>
    <t xml:space="preserve">Program </t>
  </si>
  <si>
    <t>initiation</t>
  </si>
  <si>
    <t>in FY 2009</t>
  </si>
  <si>
    <t>Centers</t>
  </si>
  <si>
    <t>Materials Research Science &amp; Engr. Centers</t>
  </si>
  <si>
    <t>Number</t>
  </si>
  <si>
    <t>Change over                      FY 2010 Estimate</t>
  </si>
  <si>
    <t>Omnibus</t>
  </si>
  <si>
    <t>Estimate</t>
  </si>
  <si>
    <t xml:space="preserve">FY 2009 </t>
  </si>
</sst>
</file>

<file path=xl/styles.xml><?xml version="1.0" encoding="utf-8"?>
<styleSheet xmlns="http://schemas.openxmlformats.org/spreadsheetml/2006/main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10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166" fontId="9" fillId="2" borderId="3" xfId="0" applyNumberFormat="1" applyFont="1" applyFill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164" fontId="8" fillId="0" borderId="3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>
      <selection sqref="A1:I1"/>
    </sheetView>
  </sheetViews>
  <sheetFormatPr defaultRowHeight="12.75"/>
  <cols>
    <col min="1" max="1" width="34.85546875" style="1" customWidth="1"/>
    <col min="2" max="3" width="7.7109375" style="1" customWidth="1"/>
    <col min="4" max="4" width="8.7109375" style="1" customWidth="1"/>
    <col min="5" max="5" width="8.140625" style="1" customWidth="1"/>
    <col min="6" max="6" width="8.42578125" style="1" customWidth="1"/>
    <col min="7" max="7" width="8.7109375" style="1" customWidth="1"/>
    <col min="8" max="8" width="8.28515625" style="1" customWidth="1"/>
    <col min="9" max="9" width="8.42578125" style="1" customWidth="1"/>
    <col min="10" max="10" width="0.85546875" style="1" customWidth="1"/>
    <col min="11" max="16384" width="9.140625" style="1"/>
  </cols>
  <sheetData>
    <row r="1" spans="1:9" s="7" customFormat="1" ht="12.75" customHeight="1">
      <c r="A1" s="42" t="s">
        <v>6</v>
      </c>
      <c r="B1" s="42"/>
      <c r="C1" s="42"/>
      <c r="D1" s="42"/>
      <c r="E1" s="42"/>
      <c r="F1" s="42"/>
      <c r="G1" s="42"/>
      <c r="H1" s="43"/>
      <c r="I1" s="43"/>
    </row>
    <row r="2" spans="1:9" s="7" customFormat="1" ht="13.7" customHeight="1">
      <c r="A2" s="44" t="s">
        <v>2</v>
      </c>
      <c r="B2" s="44"/>
      <c r="C2" s="44"/>
      <c r="D2" s="44"/>
      <c r="E2" s="44"/>
      <c r="F2" s="44"/>
      <c r="G2" s="44"/>
      <c r="H2" s="45"/>
      <c r="I2" s="45"/>
    </row>
    <row r="3" spans="1:9" s="7" customFormat="1" ht="3.4" customHeight="1" thickBot="1">
      <c r="A3" s="2"/>
      <c r="B3" s="2"/>
      <c r="C3" s="2"/>
      <c r="D3" s="2"/>
      <c r="E3" s="2"/>
      <c r="F3" s="2"/>
      <c r="G3" s="2"/>
    </row>
    <row r="4" spans="1:9" s="7" customFormat="1" ht="12.75" customHeight="1">
      <c r="A4" s="3"/>
      <c r="B4" s="3"/>
      <c r="C4" s="14" t="s">
        <v>24</v>
      </c>
      <c r="D4" s="11" t="s">
        <v>7</v>
      </c>
      <c r="E4" s="11" t="s">
        <v>28</v>
      </c>
      <c r="F4" s="5"/>
      <c r="G4" s="5"/>
      <c r="H4" s="39" t="s">
        <v>25</v>
      </c>
      <c r="I4" s="39"/>
    </row>
    <row r="5" spans="1:9" ht="13.7" customHeight="1">
      <c r="A5" s="3"/>
      <c r="B5" s="3" t="s">
        <v>19</v>
      </c>
      <c r="C5" s="14" t="s">
        <v>22</v>
      </c>
      <c r="D5" s="11" t="s">
        <v>26</v>
      </c>
      <c r="E5" s="11" t="s">
        <v>17</v>
      </c>
      <c r="F5" s="11" t="s">
        <v>11</v>
      </c>
      <c r="G5" s="11" t="s">
        <v>13</v>
      </c>
      <c r="H5" s="40"/>
      <c r="I5" s="40"/>
    </row>
    <row r="6" spans="1:9" ht="13.7" customHeight="1">
      <c r="A6" s="4" t="s">
        <v>8</v>
      </c>
      <c r="B6" s="4" t="s">
        <v>20</v>
      </c>
      <c r="C6" s="15" t="s">
        <v>21</v>
      </c>
      <c r="D6" s="13" t="s">
        <v>18</v>
      </c>
      <c r="E6" s="12" t="s">
        <v>18</v>
      </c>
      <c r="F6" s="13" t="s">
        <v>27</v>
      </c>
      <c r="G6" s="13" t="s">
        <v>1</v>
      </c>
      <c r="H6" s="6" t="s">
        <v>9</v>
      </c>
      <c r="I6" s="6" t="s">
        <v>10</v>
      </c>
    </row>
    <row r="7" spans="1:9" ht="18" customHeight="1">
      <c r="A7" s="16" t="s">
        <v>4</v>
      </c>
      <c r="B7" s="17">
        <v>1995</v>
      </c>
      <c r="C7" s="29">
        <v>4</v>
      </c>
      <c r="D7" s="18">
        <v>17.41</v>
      </c>
      <c r="E7" s="19">
        <v>0</v>
      </c>
      <c r="F7" s="18">
        <v>22.72</v>
      </c>
      <c r="G7" s="26">
        <v>23.25</v>
      </c>
      <c r="H7" s="19">
        <f t="shared" ref="H7:H14" si="0">G7-F7</f>
        <v>0.53000000000000114</v>
      </c>
      <c r="I7" s="20">
        <f t="shared" ref="I7:I14" si="1">H7/F7</f>
        <v>2.3327464788732447E-2</v>
      </c>
    </row>
    <row r="8" spans="1:9" ht="18" customHeight="1">
      <c r="A8" s="16" t="s">
        <v>12</v>
      </c>
      <c r="B8" s="17">
        <v>1998</v>
      </c>
      <c r="C8" s="29">
        <v>12</v>
      </c>
      <c r="D8" s="21">
        <v>15.5</v>
      </c>
      <c r="E8" s="19">
        <v>0</v>
      </c>
      <c r="F8" s="21">
        <v>24</v>
      </c>
      <c r="G8" s="27">
        <v>28</v>
      </c>
      <c r="H8" s="19">
        <f t="shared" si="0"/>
        <v>4</v>
      </c>
      <c r="I8" s="20">
        <f t="shared" si="1"/>
        <v>0.16666666666666666</v>
      </c>
    </row>
    <row r="9" spans="1:9" ht="18" customHeight="1">
      <c r="A9" s="16" t="s">
        <v>3</v>
      </c>
      <c r="B9" s="17">
        <v>1985</v>
      </c>
      <c r="C9" s="30">
        <v>15</v>
      </c>
      <c r="D9" s="21">
        <v>61.42</v>
      </c>
      <c r="E9" s="19">
        <v>0</v>
      </c>
      <c r="F9" s="21">
        <v>54.91</v>
      </c>
      <c r="G9" s="27">
        <v>67.5</v>
      </c>
      <c r="H9" s="19">
        <f t="shared" si="0"/>
        <v>12.590000000000003</v>
      </c>
      <c r="I9" s="20">
        <f t="shared" si="1"/>
        <v>0.22928428337279191</v>
      </c>
    </row>
    <row r="10" spans="1:9" ht="17.25" customHeight="1">
      <c r="A10" s="16" t="s">
        <v>23</v>
      </c>
      <c r="B10" s="17">
        <v>1994</v>
      </c>
      <c r="C10" s="30">
        <v>31</v>
      </c>
      <c r="D10" s="21">
        <v>60.84</v>
      </c>
      <c r="E10" s="19">
        <v>0</v>
      </c>
      <c r="F10" s="21">
        <v>56.7</v>
      </c>
      <c r="G10" s="27">
        <v>63</v>
      </c>
      <c r="H10" s="19">
        <f t="shared" si="0"/>
        <v>6.2999999999999972</v>
      </c>
      <c r="I10" s="20">
        <f t="shared" si="1"/>
        <v>0.11111111111111105</v>
      </c>
    </row>
    <row r="11" spans="1:9" ht="18" customHeight="1">
      <c r="A11" s="16" t="s">
        <v>15</v>
      </c>
      <c r="B11" s="17">
        <v>2001</v>
      </c>
      <c r="C11" s="29">
        <v>19</v>
      </c>
      <c r="D11" s="21">
        <v>46.97</v>
      </c>
      <c r="E11" s="19">
        <v>0</v>
      </c>
      <c r="F11" s="21">
        <v>46.26</v>
      </c>
      <c r="G11" s="27">
        <v>40.200000000000003</v>
      </c>
      <c r="H11" s="19">
        <f t="shared" si="0"/>
        <v>-6.0599999999999952</v>
      </c>
      <c r="I11" s="20">
        <f t="shared" si="1"/>
        <v>-0.13099870298313868</v>
      </c>
    </row>
    <row r="12" spans="1:9" ht="18" customHeight="1">
      <c r="A12" s="16" t="s">
        <v>16</v>
      </c>
      <c r="B12" s="17">
        <v>1987</v>
      </c>
      <c r="C12" s="29">
        <v>17</v>
      </c>
      <c r="D12" s="21">
        <v>62.46</v>
      </c>
      <c r="E12" s="19">
        <v>0</v>
      </c>
      <c r="F12" s="21">
        <v>57.77</v>
      </c>
      <c r="G12" s="27">
        <v>66.03</v>
      </c>
      <c r="H12" s="22">
        <f t="shared" si="0"/>
        <v>8.259999999999998</v>
      </c>
      <c r="I12" s="20">
        <f t="shared" si="1"/>
        <v>0.14298078587502158</v>
      </c>
    </row>
    <row r="13" spans="1:9" ht="18" customHeight="1">
      <c r="A13" s="16" t="s">
        <v>0</v>
      </c>
      <c r="B13" s="23">
        <v>2003</v>
      </c>
      <c r="C13" s="31">
        <v>6</v>
      </c>
      <c r="D13" s="24">
        <v>12.51</v>
      </c>
      <c r="E13" s="25">
        <v>0</v>
      </c>
      <c r="F13" s="24">
        <v>25.8</v>
      </c>
      <c r="G13" s="28">
        <v>25.8</v>
      </c>
      <c r="H13" s="19">
        <f t="shared" si="0"/>
        <v>0</v>
      </c>
      <c r="I13" s="20">
        <f t="shared" si="1"/>
        <v>0</v>
      </c>
    </row>
    <row r="14" spans="1:9" ht="15.6" customHeight="1" thickBot="1">
      <c r="A14" s="32" t="s">
        <v>14</v>
      </c>
      <c r="B14" s="33"/>
      <c r="C14" s="33"/>
      <c r="D14" s="34">
        <f>SUM(D7:D13)</f>
        <v>277.11</v>
      </c>
      <c r="E14" s="34">
        <f>SUM(E7:E13)</f>
        <v>0</v>
      </c>
      <c r="F14" s="35">
        <f>SUM(F7:F13)</f>
        <v>288.15999999999997</v>
      </c>
      <c r="G14" s="36">
        <f>SUM(G7:G13)</f>
        <v>313.78000000000003</v>
      </c>
      <c r="H14" s="37">
        <f t="shared" si="0"/>
        <v>25.620000000000061</v>
      </c>
      <c r="I14" s="38">
        <f t="shared" si="1"/>
        <v>8.8908939478067966E-2</v>
      </c>
    </row>
    <row r="15" spans="1:9" ht="15" customHeight="1">
      <c r="A15" s="41" t="s">
        <v>5</v>
      </c>
      <c r="B15" s="41"/>
      <c r="C15" s="41"/>
      <c r="D15" s="41"/>
      <c r="E15" s="41"/>
      <c r="F15" s="41"/>
      <c r="G15" s="41"/>
    </row>
    <row r="16" spans="1:9" s="9" customFormat="1">
      <c r="A16" s="10" t="s">
        <v>8</v>
      </c>
      <c r="B16" s="10"/>
      <c r="C16" s="10"/>
      <c r="D16" s="1"/>
      <c r="E16" s="1"/>
      <c r="F16" s="1"/>
      <c r="G16" s="1"/>
      <c r="H16" s="1"/>
      <c r="I16" s="1"/>
    </row>
    <row r="17" spans="1:9" s="9" customFormat="1">
      <c r="A17" s="8" t="s">
        <v>8</v>
      </c>
      <c r="B17" s="8"/>
      <c r="C17" s="8"/>
      <c r="D17" s="1"/>
      <c r="E17" s="1"/>
      <c r="F17" s="1"/>
      <c r="G17" s="1"/>
      <c r="H17" s="1"/>
      <c r="I17" s="1"/>
    </row>
    <row r="18" spans="1:9" s="9" customFormat="1">
      <c r="A18" s="1" t="s">
        <v>8</v>
      </c>
      <c r="B18" s="1"/>
      <c r="C18" s="1"/>
      <c r="D18" s="1"/>
      <c r="E18" s="1"/>
      <c r="F18" s="1"/>
    </row>
    <row r="19" spans="1:9" s="9" customFormat="1">
      <c r="A19" s="1" t="s">
        <v>8</v>
      </c>
      <c r="B19" s="1"/>
      <c r="C19" s="1"/>
      <c r="D19" s="1"/>
      <c r="E19" s="1"/>
      <c r="F19" s="1"/>
    </row>
    <row r="20" spans="1:9">
      <c r="A20" s="1" t="s">
        <v>8</v>
      </c>
    </row>
    <row r="21" spans="1:9">
      <c r="A21" s="1" t="s">
        <v>8</v>
      </c>
    </row>
  </sheetData>
  <mergeCells count="4">
    <mergeCell ref="H4:I5"/>
    <mergeCell ref="A15:G15"/>
    <mergeCell ref="A1:I1"/>
    <mergeCell ref="A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Centers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SHUGHES</dc:creator>
  <cp:lastModifiedBy>coxenrid</cp:lastModifiedBy>
  <dcterms:created xsi:type="dcterms:W3CDTF">2003-08-21T17:09:40Z</dcterms:created>
  <dcterms:modified xsi:type="dcterms:W3CDTF">2010-01-27T15:57:42Z</dcterms:modified>
</cp:coreProperties>
</file>