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4875"/>
  </bookViews>
  <sheets>
    <sheet name="ENG Funding for Cntrs &amp; Fac 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 s="1"/>
  <c r="G6" s="1"/>
  <c r="F7"/>
  <c r="G7"/>
  <c r="F8"/>
  <c r="G8"/>
  <c r="F9"/>
  <c r="G9"/>
  <c r="F11"/>
  <c r="G11"/>
  <c r="B14"/>
  <c r="C14"/>
  <c r="D14"/>
  <c r="E14"/>
  <c r="F14" s="1"/>
  <c r="G14" s="1"/>
  <c r="F15"/>
  <c r="G15"/>
  <c r="F16"/>
  <c r="G16"/>
</calcChain>
</file>

<file path=xl/sharedStrings.xml><?xml version="1.0" encoding="utf-8"?>
<sst xmlns="http://schemas.openxmlformats.org/spreadsheetml/2006/main" count="22" uniqueCount="22">
  <si>
    <t>(Dollars in Millions)</t>
  </si>
  <si>
    <t>FY 2011
Request</t>
  </si>
  <si>
    <t>Change Over</t>
  </si>
  <si>
    <t>FY 2009</t>
  </si>
  <si>
    <t>ARRA</t>
  </si>
  <si>
    <t>Amount</t>
  </si>
  <si>
    <t>Percent</t>
  </si>
  <si>
    <t>Centers</t>
  </si>
  <si>
    <t>Facilities</t>
  </si>
  <si>
    <t>ENG Funding for Centers and Facilities</t>
  </si>
  <si>
    <t>NEES (CMMI)</t>
  </si>
  <si>
    <t>NNIN (Multiple)</t>
  </si>
  <si>
    <t>FY 2010
Estimate</t>
  </si>
  <si>
    <t>FY 2010 Estimate</t>
  </si>
  <si>
    <t>Eng. Res. Centers (EEC)</t>
  </si>
  <si>
    <t>Nanoscale Sci. and Eng. Centers (Multiple)</t>
  </si>
  <si>
    <t>FY 2009
Omnibus Actual</t>
  </si>
  <si>
    <t>FY 2009 ARRA Actual</t>
  </si>
  <si>
    <t xml:space="preserve">STC: Advanced Materials for Water </t>
  </si>
  <si>
    <t xml:space="preserve">       Purification (CBET)</t>
  </si>
  <si>
    <t xml:space="preserve">SLC: Excellence for Learning in Education, </t>
  </si>
  <si>
    <t xml:space="preserve">       Science, and Technology (CELEST)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</si>
</sst>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&quot;$&quot;#,##0.00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 indent="2"/>
    </xf>
    <xf numFmtId="0" fontId="20" fillId="0" borderId="12" xfId="0" applyFont="1" applyBorder="1" applyAlignment="1">
      <alignment wrapText="1"/>
    </xf>
    <xf numFmtId="166" fontId="20" fillId="0" borderId="12" xfId="0" applyNumberFormat="1" applyFont="1" applyBorder="1"/>
    <xf numFmtId="165" fontId="20" fillId="0" borderId="12" xfId="39" applyNumberFormat="1" applyFont="1" applyBorder="1" applyAlignment="1">
      <alignment horizontal="right"/>
    </xf>
    <xf numFmtId="0" fontId="0" fillId="0" borderId="0" xfId="0" applyFill="1" applyBorder="1"/>
    <xf numFmtId="164" fontId="21" fillId="0" borderId="0" xfId="0" applyNumberFormat="1" applyFont="1" applyBorder="1"/>
    <xf numFmtId="165" fontId="21" fillId="0" borderId="0" xfId="39" applyNumberFormat="1" applyFont="1" applyBorder="1" applyAlignment="1">
      <alignment horizontal="right"/>
    </xf>
    <xf numFmtId="164" fontId="21" fillId="0" borderId="13" xfId="0" applyNumberFormat="1" applyFont="1" applyBorder="1"/>
    <xf numFmtId="165" fontId="21" fillId="0" borderId="13" xfId="39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 indent="2"/>
    </xf>
    <xf numFmtId="0" fontId="21" fillId="0" borderId="0" xfId="0" applyFont="1" applyFill="1" applyBorder="1" applyAlignment="1">
      <alignment horizontal="left" wrapText="1" indent="2"/>
    </xf>
    <xf numFmtId="0" fontId="22" fillId="0" borderId="14" xfId="0" applyFont="1" applyFill="1" applyBorder="1" applyAlignment="1">
      <alignment wrapText="1"/>
    </xf>
    <xf numFmtId="0" fontId="23" fillId="0" borderId="14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9" fillId="0" borderId="14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164" fontId="19" fillId="0" borderId="14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6" fontId="20" fillId="0" borderId="0" xfId="0" applyNumberFormat="1" applyFont="1" applyBorder="1"/>
    <xf numFmtId="167" fontId="20" fillId="0" borderId="0" xfId="0" applyNumberFormat="1" applyFont="1" applyBorder="1"/>
    <xf numFmtId="165" fontId="20" fillId="0" borderId="0" xfId="39" applyNumberFormat="1" applyFont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91" workbookViewId="0">
      <selection activeCell="F21" sqref="F21"/>
    </sheetView>
  </sheetViews>
  <sheetFormatPr defaultRowHeight="15"/>
  <cols>
    <col min="1" max="1" width="37.5703125" customWidth="1"/>
    <col min="2" max="7" width="8.85546875" customWidth="1"/>
  </cols>
  <sheetData>
    <row r="1" spans="1:7">
      <c r="A1" s="19" t="s">
        <v>9</v>
      </c>
      <c r="B1" s="19"/>
      <c r="C1" s="19"/>
      <c r="D1" s="19"/>
      <c r="E1" s="19"/>
      <c r="F1" s="20"/>
      <c r="G1" s="20"/>
    </row>
    <row r="2" spans="1:7" ht="15.75" thickBot="1">
      <c r="A2" s="21" t="s">
        <v>0</v>
      </c>
      <c r="B2" s="22"/>
      <c r="C2" s="22"/>
      <c r="D2" s="22"/>
      <c r="E2" s="22"/>
      <c r="F2" s="23"/>
      <c r="G2" s="23"/>
    </row>
    <row r="3" spans="1:7">
      <c r="A3" s="1"/>
      <c r="B3" s="24" t="s">
        <v>16</v>
      </c>
      <c r="C3" s="24" t="s">
        <v>17</v>
      </c>
      <c r="D3" s="24" t="s">
        <v>12</v>
      </c>
      <c r="E3" s="24" t="s">
        <v>1</v>
      </c>
      <c r="F3" s="29" t="s">
        <v>2</v>
      </c>
      <c r="G3" s="29"/>
    </row>
    <row r="4" spans="1:7">
      <c r="A4" s="2"/>
      <c r="B4" s="25"/>
      <c r="C4" s="25" t="s">
        <v>3</v>
      </c>
      <c r="D4" s="27"/>
      <c r="E4" s="25"/>
      <c r="F4" s="30" t="s">
        <v>13</v>
      </c>
      <c r="G4" s="30"/>
    </row>
    <row r="5" spans="1:7">
      <c r="A5" s="3"/>
      <c r="B5" s="26"/>
      <c r="C5" s="26" t="s">
        <v>4</v>
      </c>
      <c r="D5" s="28"/>
      <c r="E5" s="26"/>
      <c r="F5" s="4" t="s">
        <v>5</v>
      </c>
      <c r="G5" s="4" t="s">
        <v>6</v>
      </c>
    </row>
    <row r="6" spans="1:7">
      <c r="A6" s="5" t="s">
        <v>7</v>
      </c>
      <c r="B6" s="31">
        <f>SUM(B7:B11)</f>
        <v>93.39</v>
      </c>
      <c r="C6" s="31">
        <f>SUM(C7:C11)</f>
        <v>0</v>
      </c>
      <c r="D6" s="31">
        <f>SUM(D7:D11)</f>
        <v>85.22</v>
      </c>
      <c r="E6" s="31">
        <f>SUM(E7:E11)</f>
        <v>96.47</v>
      </c>
      <c r="F6" s="32">
        <f>E6-D6</f>
        <v>11.25</v>
      </c>
      <c r="G6" s="33">
        <f>IF(D6=0,"N/A  ",F6/D6)</f>
        <v>0.13201126496127669</v>
      </c>
    </row>
    <row r="7" spans="1:7">
      <c r="A7" s="6" t="s">
        <v>14</v>
      </c>
      <c r="B7" s="11">
        <v>61.42</v>
      </c>
      <c r="C7" s="11">
        <v>0</v>
      </c>
      <c r="D7" s="11">
        <v>54.91</v>
      </c>
      <c r="E7" s="11">
        <v>67.5</v>
      </c>
      <c r="F7" s="11">
        <f>E7-D7</f>
        <v>12.590000000000003</v>
      </c>
      <c r="G7" s="12">
        <f>IF(D7=0,"N/A  ",F7/D7)</f>
        <v>0.22928428337279191</v>
      </c>
    </row>
    <row r="8" spans="1:7" ht="15" customHeight="1">
      <c r="A8" s="15" t="s">
        <v>15</v>
      </c>
      <c r="B8" s="11">
        <v>25.26</v>
      </c>
      <c r="C8" s="11">
        <v>0</v>
      </c>
      <c r="D8" s="11">
        <v>24.75</v>
      </c>
      <c r="E8" s="11">
        <v>24.75</v>
      </c>
      <c r="F8" s="11">
        <f>E8-D8</f>
        <v>0</v>
      </c>
      <c r="G8" s="12">
        <f>IF(D8=0,"N/A  ",F8/D8)</f>
        <v>0</v>
      </c>
    </row>
    <row r="9" spans="1:7">
      <c r="A9" s="15" t="s">
        <v>18</v>
      </c>
      <c r="B9" s="11">
        <v>6.71</v>
      </c>
      <c r="C9" s="11">
        <v>0</v>
      </c>
      <c r="D9" s="11">
        <v>3.36</v>
      </c>
      <c r="E9" s="11">
        <v>2.02</v>
      </c>
      <c r="F9" s="11">
        <f>E9-D9</f>
        <v>-1.3399999999999999</v>
      </c>
      <c r="G9" s="12">
        <f>IF(D9=0,"N/A  ",F9/D9)</f>
        <v>-0.39880952380952378</v>
      </c>
    </row>
    <row r="10" spans="1:7">
      <c r="A10" s="15" t="s">
        <v>19</v>
      </c>
      <c r="B10" s="11"/>
      <c r="C10" s="11"/>
      <c r="D10" s="11"/>
      <c r="E10" s="11"/>
      <c r="F10" s="11"/>
      <c r="G10" s="12"/>
    </row>
    <row r="11" spans="1:7" ht="15" customHeight="1">
      <c r="A11" s="16" t="s">
        <v>20</v>
      </c>
      <c r="B11" s="11">
        <v>0</v>
      </c>
      <c r="C11" s="11">
        <v>0</v>
      </c>
      <c r="D11" s="11">
        <v>2.2000000000000002</v>
      </c>
      <c r="E11" s="11">
        <v>2.2000000000000002</v>
      </c>
      <c r="F11" s="11">
        <f>E11-D11</f>
        <v>0</v>
      </c>
      <c r="G11" s="12">
        <f>IF(D11=0,"N/A  ",F11/D11)</f>
        <v>0</v>
      </c>
    </row>
    <row r="12" spans="1:7" ht="15" customHeight="1">
      <c r="A12" s="16" t="s">
        <v>21</v>
      </c>
      <c r="B12" s="11"/>
      <c r="C12" s="11"/>
      <c r="D12" s="11"/>
      <c r="E12" s="11"/>
      <c r="F12" s="11"/>
      <c r="G12" s="12"/>
    </row>
    <row r="13" spans="1:7">
      <c r="A13" s="7"/>
      <c r="B13" s="8"/>
      <c r="C13" s="8"/>
      <c r="D13" s="8"/>
      <c r="E13" s="8"/>
      <c r="F13" s="8"/>
      <c r="G13" s="9"/>
    </row>
    <row r="14" spans="1:7">
      <c r="A14" s="5" t="s">
        <v>8</v>
      </c>
      <c r="B14" s="31">
        <f>SUM(B15:B16)</f>
        <v>31.89</v>
      </c>
      <c r="C14" s="31">
        <f>SUM(C15:C16)</f>
        <v>10.27</v>
      </c>
      <c r="D14" s="31">
        <f>SUM(D15:D16)</f>
        <v>32.83</v>
      </c>
      <c r="E14" s="31">
        <f>SUM(E15:E16)</f>
        <v>33.33</v>
      </c>
      <c r="F14" s="32">
        <f>E14-D14</f>
        <v>0.5</v>
      </c>
      <c r="G14" s="33">
        <f>IF(D14=0,"N/A  ",F14/D14)</f>
        <v>1.5229972586049346E-2</v>
      </c>
    </row>
    <row r="15" spans="1:7">
      <c r="A15" s="6" t="s">
        <v>10</v>
      </c>
      <c r="B15" s="11">
        <v>20.97</v>
      </c>
      <c r="C15" s="11">
        <v>0</v>
      </c>
      <c r="D15" s="11">
        <v>22</v>
      </c>
      <c r="E15" s="11">
        <v>22.5</v>
      </c>
      <c r="F15" s="11">
        <f>E15-D15</f>
        <v>0.5</v>
      </c>
      <c r="G15" s="12">
        <f>IF(D15=0,"N/A  ",F15/D15)</f>
        <v>2.2727272727272728E-2</v>
      </c>
    </row>
    <row r="16" spans="1:7" ht="15.75" thickBot="1">
      <c r="A16" s="6" t="s">
        <v>11</v>
      </c>
      <c r="B16" s="11">
        <v>10.92</v>
      </c>
      <c r="C16" s="11">
        <v>10.27</v>
      </c>
      <c r="D16" s="11">
        <v>10.83</v>
      </c>
      <c r="E16" s="11">
        <v>10.83</v>
      </c>
      <c r="F16" s="13">
        <f>E16-D16</f>
        <v>0</v>
      </c>
      <c r="G16" s="14">
        <f>IF(D16=0,"N/A  ",F16/D16)</f>
        <v>0</v>
      </c>
    </row>
    <row r="17" spans="1:7">
      <c r="A17" s="17"/>
      <c r="B17" s="18"/>
      <c r="C17" s="18"/>
      <c r="D17" s="18"/>
      <c r="E17" s="18"/>
      <c r="F17" s="10"/>
      <c r="G17" s="10"/>
    </row>
  </sheetData>
  <mergeCells count="9">
    <mergeCell ref="A17:E17"/>
    <mergeCell ref="A1:G1"/>
    <mergeCell ref="A2:G2"/>
    <mergeCell ref="B3:B5"/>
    <mergeCell ref="C3:C5"/>
    <mergeCell ref="D3:D5"/>
    <mergeCell ref="E3:E5"/>
    <mergeCell ref="F3:G3"/>
    <mergeCell ref="F4:G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 for Cntrs &amp; Fac 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pamela</cp:lastModifiedBy>
  <dcterms:created xsi:type="dcterms:W3CDTF">2009-11-02T22:30:28Z</dcterms:created>
  <dcterms:modified xsi:type="dcterms:W3CDTF">2010-01-27T18:52:55Z</dcterms:modified>
</cp:coreProperties>
</file>