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AST Funding" sheetId="1" r:id="rId1"/>
  </sheets>
  <calcPr calcId="125725"/>
</workbook>
</file>

<file path=xl/calcChain.xml><?xml version="1.0" encoding="utf-8"?>
<calcChain xmlns="http://schemas.openxmlformats.org/spreadsheetml/2006/main">
  <c r="G16" i="1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</calcChain>
</file>

<file path=xl/sharedStrings.xml><?xml version="1.0" encoding="utf-8"?>
<sst xmlns="http://schemas.openxmlformats.org/spreadsheetml/2006/main" count="21" uniqueCount="20">
  <si>
    <t>(Dollars in Millions)</t>
  </si>
  <si>
    <t>FY 2009
Omnibus Actual</t>
  </si>
  <si>
    <t>FY 2009 ARRA Actual</t>
  </si>
  <si>
    <t>FY 2010 Estimate</t>
  </si>
  <si>
    <t>FY 2011
Request</t>
  </si>
  <si>
    <t>Change Over</t>
  </si>
  <si>
    <t>Amount</t>
  </si>
  <si>
    <t>Percent</t>
  </si>
  <si>
    <t>Total, AST</t>
  </si>
  <si>
    <t xml:space="preserve">Research </t>
  </si>
  <si>
    <t xml:space="preserve">   STC: Center for Adaptive Optics</t>
  </si>
  <si>
    <t xml:space="preserve">Education </t>
  </si>
  <si>
    <t xml:space="preserve">Infrastructure </t>
  </si>
  <si>
    <t xml:space="preserve">   Gemini Observatory</t>
  </si>
  <si>
    <t xml:space="preserve">   Atacama Large Millimeter Array (ALMA)</t>
  </si>
  <si>
    <t xml:space="preserve">   Nat'l Astronomy &amp; Ionosphere Ctr (NAIC)</t>
  </si>
  <si>
    <t xml:space="preserve">   Nat'l Optical Astronomy Observ. (NOAO)</t>
  </si>
  <si>
    <t xml:space="preserve">   Nat'l Radio Astronomy Observ. (NRAO)</t>
  </si>
  <si>
    <t xml:space="preserve">   National Solar Observatory (NSO)</t>
  </si>
  <si>
    <t>Astronomical Sciences (AST) Funding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</si>
</sst>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 wrapText="1"/>
    </xf>
    <xf numFmtId="164" fontId="7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165" fontId="2" fillId="0" borderId="4" xfId="0" applyNumberFormat="1" applyFont="1" applyBorder="1"/>
    <xf numFmtId="166" fontId="2" fillId="0" borderId="4" xfId="1" applyNumberFormat="1" applyFont="1" applyBorder="1" applyAlignment="1">
      <alignment horizontal="right"/>
    </xf>
    <xf numFmtId="0" fontId="7" fillId="0" borderId="0" xfId="0" applyFont="1" applyBorder="1" applyAlignment="1">
      <alignment wrapText="1"/>
    </xf>
    <xf numFmtId="2" fontId="7" fillId="0" borderId="0" xfId="0" applyNumberFormat="1" applyFont="1" applyFill="1" applyBorder="1"/>
    <xf numFmtId="166" fontId="7" fillId="0" borderId="0" xfId="1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2" fontId="8" fillId="0" borderId="0" xfId="0" applyNumberFormat="1" applyFont="1" applyFill="1" applyBorder="1"/>
    <xf numFmtId="41" fontId="8" fillId="0" borderId="0" xfId="0" applyNumberFormat="1" applyFont="1" applyFill="1" applyBorder="1"/>
    <xf numFmtId="167" fontId="8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/>
    <xf numFmtId="4" fontId="8" fillId="0" borderId="0" xfId="0" applyNumberFormat="1" applyFont="1" applyFill="1" applyBorder="1"/>
    <xf numFmtId="166" fontId="8" fillId="0" borderId="0" xfId="1" applyNumberFormat="1" applyFont="1" applyBorder="1" applyAlignment="1">
      <alignment horizontal="right"/>
    </xf>
    <xf numFmtId="0" fontId="8" fillId="0" borderId="1" xfId="0" applyFont="1" applyBorder="1" applyAlignment="1">
      <alignment wrapText="1"/>
    </xf>
    <xf numFmtId="2" fontId="8" fillId="0" borderId="1" xfId="0" applyNumberFormat="1" applyFont="1" applyFill="1" applyBorder="1"/>
    <xf numFmtId="4" fontId="8" fillId="0" borderId="1" xfId="0" applyNumberFormat="1" applyFont="1" applyFill="1" applyBorder="1"/>
    <xf numFmtId="166" fontId="8" fillId="0" borderId="1" xfId="1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workbookViewId="0">
      <selection activeCell="C22" sqref="C22"/>
    </sheetView>
  </sheetViews>
  <sheetFormatPr defaultRowHeight="15"/>
  <cols>
    <col min="1" max="1" width="41.7109375" bestFit="1" customWidth="1"/>
    <col min="2" max="2" width="8.85546875" customWidth="1"/>
    <col min="6" max="6" width="9.7109375" customWidth="1"/>
  </cols>
  <sheetData>
    <row r="1" spans="1:7" ht="18.75">
      <c r="A1" s="8" t="s">
        <v>19</v>
      </c>
      <c r="B1" s="8"/>
      <c r="C1" s="8"/>
      <c r="D1" s="8"/>
      <c r="E1" s="8"/>
      <c r="F1" s="9"/>
      <c r="G1" s="9"/>
    </row>
    <row r="2" spans="1:7" ht="15.75" thickBot="1">
      <c r="A2" s="1" t="s">
        <v>0</v>
      </c>
      <c r="B2" s="2"/>
      <c r="C2" s="2"/>
      <c r="D2" s="2"/>
      <c r="E2" s="2"/>
      <c r="F2" s="3"/>
      <c r="G2" s="3"/>
    </row>
    <row r="3" spans="1:7">
      <c r="A3" s="10"/>
      <c r="B3" s="11" t="s">
        <v>1</v>
      </c>
      <c r="C3" s="11" t="s">
        <v>2</v>
      </c>
      <c r="D3" s="11" t="s">
        <v>3</v>
      </c>
      <c r="E3" s="11" t="s">
        <v>4</v>
      </c>
      <c r="F3" s="12" t="s">
        <v>5</v>
      </c>
      <c r="G3" s="12"/>
    </row>
    <row r="4" spans="1:7">
      <c r="A4" s="13"/>
      <c r="B4" s="14"/>
      <c r="C4" s="14"/>
      <c r="D4" s="15"/>
      <c r="E4" s="15"/>
      <c r="F4" s="16" t="s">
        <v>3</v>
      </c>
      <c r="G4" s="16"/>
    </row>
    <row r="5" spans="1:7">
      <c r="A5" s="17"/>
      <c r="B5" s="18"/>
      <c r="C5" s="18"/>
      <c r="D5" s="19"/>
      <c r="E5" s="19"/>
      <c r="F5" s="20" t="s">
        <v>6</v>
      </c>
      <c r="G5" s="20" t="s">
        <v>7</v>
      </c>
    </row>
    <row r="6" spans="1:7">
      <c r="A6" s="21" t="s">
        <v>8</v>
      </c>
      <c r="B6" s="22">
        <v>228.67</v>
      </c>
      <c r="C6" s="22">
        <v>85.8</v>
      </c>
      <c r="D6" s="22">
        <v>245.69</v>
      </c>
      <c r="E6" s="22">
        <v>251.77</v>
      </c>
      <c r="F6" s="22">
        <f>E6-D6</f>
        <v>6.0800000000000125</v>
      </c>
      <c r="G6" s="23">
        <f>IF(D6=0,"N/A  ",F6/D6)</f>
        <v>2.4746631934551722E-2</v>
      </c>
    </row>
    <row r="7" spans="1:7">
      <c r="A7" s="24" t="s">
        <v>9</v>
      </c>
      <c r="B7" s="25">
        <v>61.86</v>
      </c>
      <c r="C7" s="25">
        <v>54.81</v>
      </c>
      <c r="D7" s="25">
        <v>70.260000000000005</v>
      </c>
      <c r="E7" s="25">
        <v>71.02</v>
      </c>
      <c r="F7" s="25">
        <f>E7-D7</f>
        <v>0.75999999999999091</v>
      </c>
      <c r="G7" s="26">
        <f>IF(D7=0,"N/A  ",F7/D7)</f>
        <v>1.0816965556504281E-2</v>
      </c>
    </row>
    <row r="8" spans="1:7">
      <c r="A8" s="27" t="s">
        <v>10</v>
      </c>
      <c r="B8" s="28">
        <v>2.66</v>
      </c>
      <c r="C8" s="29">
        <v>0</v>
      </c>
      <c r="D8" s="29">
        <v>0</v>
      </c>
      <c r="E8" s="29">
        <v>0</v>
      </c>
      <c r="F8" s="29">
        <f>E8-D8</f>
        <v>0</v>
      </c>
      <c r="G8" s="30" t="str">
        <f>IF(D8=0,"N/A  ",F8/D8)</f>
        <v xml:space="preserve">N/A  </v>
      </c>
    </row>
    <row r="9" spans="1:7">
      <c r="A9" s="24" t="s">
        <v>11</v>
      </c>
      <c r="B9" s="25">
        <v>6.27</v>
      </c>
      <c r="C9" s="25">
        <v>5.12</v>
      </c>
      <c r="D9" s="25">
        <v>7.09</v>
      </c>
      <c r="E9" s="25">
        <v>6.63</v>
      </c>
      <c r="F9" s="31">
        <f>E9-D9</f>
        <v>-0.45999999999999996</v>
      </c>
      <c r="G9" s="26">
        <f>IF(D9=0,"N/A  ",F9/D9)</f>
        <v>-6.488011283497884E-2</v>
      </c>
    </row>
    <row r="10" spans="1:7">
      <c r="A10" s="24" t="s">
        <v>12</v>
      </c>
      <c r="B10" s="25">
        <v>157.30000000000001</v>
      </c>
      <c r="C10" s="25">
        <v>25.86</v>
      </c>
      <c r="D10" s="25">
        <v>164.42</v>
      </c>
      <c r="E10" s="25">
        <v>169.88</v>
      </c>
      <c r="F10" s="31">
        <f t="shared" ref="F10:F16" si="0">E10-D10</f>
        <v>5.460000000000008</v>
      </c>
      <c r="G10" s="26">
        <f t="shared" ref="G10:G16" si="1">IF(D10=0,"N/A  ",F10/D10)</f>
        <v>3.3207638973360959E-2</v>
      </c>
    </row>
    <row r="11" spans="1:7">
      <c r="A11" s="27" t="s">
        <v>13</v>
      </c>
      <c r="B11" s="28">
        <v>18.71</v>
      </c>
      <c r="C11" s="29">
        <v>0</v>
      </c>
      <c r="D11" s="28">
        <v>19.100000000000001</v>
      </c>
      <c r="E11" s="28">
        <v>19.579999999999998</v>
      </c>
      <c r="F11" s="32">
        <f t="shared" si="0"/>
        <v>0.47999999999999687</v>
      </c>
      <c r="G11" s="33">
        <f t="shared" si="1"/>
        <v>2.5130890052355855E-2</v>
      </c>
    </row>
    <row r="12" spans="1:7">
      <c r="A12" s="27" t="s">
        <v>14</v>
      </c>
      <c r="B12" s="28">
        <v>11</v>
      </c>
      <c r="C12" s="29">
        <v>0</v>
      </c>
      <c r="D12" s="28">
        <v>17.57</v>
      </c>
      <c r="E12" s="28">
        <v>23.5</v>
      </c>
      <c r="F12" s="32">
        <f t="shared" si="0"/>
        <v>5.93</v>
      </c>
      <c r="G12" s="33">
        <f t="shared" si="1"/>
        <v>0.33750711439954467</v>
      </c>
    </row>
    <row r="13" spans="1:7">
      <c r="A13" s="27" t="s">
        <v>15</v>
      </c>
      <c r="B13" s="28">
        <v>9.6</v>
      </c>
      <c r="C13" s="28">
        <v>3.1</v>
      </c>
      <c r="D13" s="28">
        <v>8.4</v>
      </c>
      <c r="E13" s="28">
        <v>6</v>
      </c>
      <c r="F13" s="32">
        <f t="shared" si="0"/>
        <v>-2.4000000000000004</v>
      </c>
      <c r="G13" s="33">
        <f t="shared" si="1"/>
        <v>-0.28571428571428575</v>
      </c>
    </row>
    <row r="14" spans="1:7">
      <c r="A14" s="27" t="s">
        <v>16</v>
      </c>
      <c r="B14" s="28">
        <v>30.48</v>
      </c>
      <c r="C14" s="28">
        <v>5.6</v>
      </c>
      <c r="D14" s="28">
        <v>31.5</v>
      </c>
      <c r="E14" s="28">
        <v>33.33</v>
      </c>
      <c r="F14" s="32">
        <f t="shared" si="0"/>
        <v>1.8299999999999983</v>
      </c>
      <c r="G14" s="33">
        <f t="shared" si="1"/>
        <v>5.809523809523804E-2</v>
      </c>
    </row>
    <row r="15" spans="1:7">
      <c r="A15" s="27" t="s">
        <v>17</v>
      </c>
      <c r="B15" s="28">
        <v>49.79</v>
      </c>
      <c r="C15" s="28">
        <v>5.4</v>
      </c>
      <c r="D15" s="28">
        <v>49.52</v>
      </c>
      <c r="E15" s="28">
        <v>44.37</v>
      </c>
      <c r="F15" s="32">
        <f t="shared" si="0"/>
        <v>-5.1500000000000057</v>
      </c>
      <c r="G15" s="33">
        <f t="shared" si="1"/>
        <v>-0.10399838449111481</v>
      </c>
    </row>
    <row r="16" spans="1:7" ht="15.75" thickBot="1">
      <c r="A16" s="34" t="s">
        <v>18</v>
      </c>
      <c r="B16" s="35">
        <v>7.83</v>
      </c>
      <c r="C16" s="35">
        <v>1.4</v>
      </c>
      <c r="D16" s="35">
        <v>9.1</v>
      </c>
      <c r="E16" s="35">
        <v>9.51</v>
      </c>
      <c r="F16" s="36">
        <f t="shared" si="0"/>
        <v>0.41000000000000014</v>
      </c>
      <c r="G16" s="37">
        <f t="shared" si="1"/>
        <v>4.5054945054945075E-2</v>
      </c>
    </row>
    <row r="17" spans="1:8">
      <c r="A17" s="4"/>
      <c r="B17" s="5"/>
      <c r="C17" s="5"/>
      <c r="D17" s="5"/>
      <c r="E17" s="5"/>
      <c r="F17" s="6"/>
      <c r="G17" s="6"/>
      <c r="H17" s="6"/>
    </row>
    <row r="18" spans="1:8">
      <c r="A18" s="7"/>
      <c r="B18" s="5"/>
      <c r="C18" s="5"/>
      <c r="D18" s="5"/>
      <c r="E18" s="5"/>
      <c r="F18" s="6"/>
      <c r="G18" s="6"/>
      <c r="H18" s="6"/>
    </row>
    <row r="19" spans="1:8">
      <c r="A19" s="7"/>
      <c r="B19" s="5"/>
      <c r="C19" s="5"/>
      <c r="D19" s="5"/>
      <c r="E19" s="5"/>
      <c r="F19" s="6"/>
      <c r="G19" s="6"/>
      <c r="H19" s="6"/>
    </row>
    <row r="20" spans="1:8">
      <c r="A20" s="7"/>
      <c r="B20" s="5"/>
      <c r="C20" s="5"/>
      <c r="D20" s="5"/>
      <c r="E20" s="5"/>
      <c r="F20" s="6"/>
      <c r="G20" s="6"/>
      <c r="H20" s="6"/>
    </row>
    <row r="21" spans="1:8">
      <c r="A21" s="7"/>
      <c r="B21" s="5"/>
      <c r="C21" s="5"/>
      <c r="D21" s="5"/>
      <c r="E21" s="5"/>
      <c r="F21" s="6"/>
      <c r="G21" s="6"/>
      <c r="H21" s="6"/>
    </row>
    <row r="22" spans="1:8">
      <c r="A22" s="7"/>
      <c r="B22" s="5"/>
      <c r="C22" s="5"/>
      <c r="D22" s="5"/>
      <c r="E22" s="5"/>
      <c r="F22" s="6"/>
      <c r="G22" s="6"/>
      <c r="H22" s="6"/>
    </row>
    <row r="23" spans="1:8">
      <c r="A23" s="7"/>
      <c r="B23" s="5"/>
      <c r="C23" s="5"/>
      <c r="D23" s="5"/>
      <c r="E23" s="5"/>
      <c r="F23" s="6"/>
      <c r="G23" s="6"/>
      <c r="H23" s="6"/>
    </row>
    <row r="24" spans="1:8">
      <c r="A24" s="4"/>
      <c r="B24" s="5"/>
      <c r="C24" s="5"/>
      <c r="D24" s="5"/>
      <c r="E24" s="5"/>
      <c r="F24" s="6"/>
      <c r="G24" s="6"/>
      <c r="H24" s="6"/>
    </row>
    <row r="25" spans="1:8">
      <c r="A25" s="4"/>
      <c r="B25" s="5"/>
      <c r="C25" s="5"/>
      <c r="D25" s="5"/>
      <c r="E25" s="5"/>
      <c r="F25" s="6"/>
      <c r="G25" s="6"/>
      <c r="H25" s="6"/>
    </row>
    <row r="26" spans="1:8">
      <c r="A26" s="4"/>
      <c r="B26" s="5"/>
      <c r="C26" s="5"/>
      <c r="D26" s="5"/>
      <c r="E26" s="5"/>
      <c r="F26" s="6"/>
      <c r="G26" s="6"/>
      <c r="H26" s="6"/>
    </row>
    <row r="27" spans="1:8">
      <c r="A27" s="7"/>
      <c r="B27" s="5"/>
      <c r="C27" s="5"/>
      <c r="D27" s="5"/>
      <c r="E27" s="5"/>
      <c r="F27" s="6"/>
      <c r="G27" s="6"/>
      <c r="H27" s="6"/>
    </row>
    <row r="28" spans="1:8">
      <c r="A28" s="7"/>
      <c r="B28" s="5"/>
      <c r="C28" s="5"/>
      <c r="D28" s="5"/>
      <c r="E28" s="5"/>
      <c r="F28" s="6"/>
      <c r="G28" s="6"/>
      <c r="H28" s="6"/>
    </row>
    <row r="29" spans="1:8">
      <c r="A29" s="4"/>
      <c r="B29" s="5"/>
      <c r="C29" s="5"/>
      <c r="D29" s="5"/>
      <c r="E29" s="5"/>
      <c r="F29" s="6"/>
      <c r="G29" s="6"/>
      <c r="H29" s="6"/>
    </row>
    <row r="30" spans="1:8">
      <c r="A30" s="4"/>
      <c r="B30" s="5"/>
      <c r="C30" s="5"/>
      <c r="D30" s="5"/>
      <c r="E30" s="5"/>
      <c r="F30" s="6"/>
      <c r="G30" s="6"/>
      <c r="H30" s="6"/>
    </row>
    <row r="31" spans="1:8">
      <c r="A31" s="7"/>
      <c r="B31" s="5"/>
      <c r="C31" s="5"/>
      <c r="D31" s="5"/>
      <c r="E31" s="5"/>
      <c r="F31" s="6"/>
      <c r="G31" s="6"/>
      <c r="H31" s="6"/>
    </row>
    <row r="32" spans="1:8">
      <c r="A32" s="7"/>
      <c r="B32" s="5"/>
      <c r="C32" s="5"/>
      <c r="D32" s="5"/>
      <c r="E32" s="5"/>
      <c r="F32" s="6"/>
      <c r="G32" s="6"/>
      <c r="H32" s="6"/>
    </row>
    <row r="33" spans="1:8">
      <c r="A33" s="7"/>
      <c r="B33" s="5"/>
      <c r="C33" s="5"/>
      <c r="D33" s="5"/>
      <c r="E33" s="5"/>
      <c r="F33" s="6"/>
      <c r="G33" s="6"/>
      <c r="H33" s="6"/>
    </row>
    <row r="34" spans="1:8">
      <c r="A34" s="6"/>
      <c r="B34" s="6"/>
      <c r="C34" s="6"/>
      <c r="D34" s="6"/>
      <c r="E34" s="6"/>
      <c r="F34" s="6"/>
      <c r="G34" s="6"/>
      <c r="H34" s="6"/>
    </row>
    <row r="35" spans="1:8">
      <c r="A35" s="6"/>
      <c r="B35" s="6"/>
      <c r="C35" s="6"/>
      <c r="D35" s="6"/>
      <c r="E35" s="6"/>
      <c r="F35" s="6"/>
      <c r="G35" s="6"/>
      <c r="H35" s="6"/>
    </row>
  </sheetData>
  <mergeCells count="8">
    <mergeCell ref="A1:G1"/>
    <mergeCell ref="A2:G2"/>
    <mergeCell ref="B3:B5"/>
    <mergeCell ref="C3:C5"/>
    <mergeCell ref="D3:D5"/>
    <mergeCell ref="E3:E5"/>
    <mergeCell ref="F3:G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AST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pamela</cp:lastModifiedBy>
  <dcterms:created xsi:type="dcterms:W3CDTF">2010-01-27T13:30:56Z</dcterms:created>
  <dcterms:modified xsi:type="dcterms:W3CDTF">2010-01-27T13:33:27Z</dcterms:modified>
</cp:coreProperties>
</file>